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Ws2901y222267\榛原庁舎ﾃﾞｰﾀ\財政課\財政係\01_メール\01_メールBOX(個人)\04_松下主任\R080911_（9_16（水）〆）【確認依頼】令和６年度財政状況資料の作成について（2回目・地方公会計関係)\修正・回答\"/>
    </mc:Choice>
  </mc:AlternateContent>
  <xr:revisionPtr revIDLastSave="0" documentId="13_ncr:1_{85C0E016-BD60-4771-98DB-C90C7158C77E}" xr6:coauthVersionLast="45" xr6:coauthVersionMax="45"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W34" i="10"/>
  <c r="BW35" i="10" s="1"/>
  <c r="BW36" i="10" s="1"/>
  <c r="BW37" i="10" s="1"/>
  <c r="BW38" i="10" s="1"/>
  <c r="BW39" i="10" s="1"/>
  <c r="BW40" i="10" s="1"/>
  <c r="BW41" i="10" s="1"/>
  <c r="BW42" i="10" s="1"/>
  <c r="BW43"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BE34" i="10" l="1"/>
  <c r="AM34" i="10"/>
</calcChain>
</file>

<file path=xl/sharedStrings.xml><?xml version="1.0" encoding="utf-8"?>
<sst xmlns="http://schemas.openxmlformats.org/spreadsheetml/2006/main" count="1147" uniqueCount="579">
  <si>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</si>
  <si>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</si>
  <si>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</si>
  <si>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</si>
  <si>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</si>
  <si>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</si>
  <si>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</si>
  <si>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</si>
  <si>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</si>
  <si>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</si>
  <si>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</si>
  <si>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</si>
  <si>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</si>
  <si>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</si>
  <si>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</si>
  <si>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</si>
  <si>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</si>
  <si>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</si>
  <si>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</si>
  <si>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</si>
  <si>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</si>
  <si>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</si>
  <si>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</si>
  <si>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</si>
  <si>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</si>
  <si>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</si>
  <si>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</si>
  <si>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</si>
  <si>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</si>
  <si>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</si>
  <si>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</si>
  <si>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</si>
  <si>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</si>
  <si>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</si>
  <si>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</si>
  <si>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</si>
  <si>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</si>
  <si>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</si>
  <si>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</si>
  <si>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</si>
  <si>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</si>
  <si>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</si>
  <si>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</si>
  <si>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</si>
  <si>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</si>
  <si>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</si>
  <si>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</si>
  <si>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</si>
  <si>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</si>
  <si>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</si>
  <si>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</si>
  <si>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</si>
  <si>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</si>
  <si>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</si>
  <si>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</si>
  <si>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</si>
  <si>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</si>
  <si>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</si>
  <si>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</si>
  <si>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</si>
  <si>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</si>
  <si>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</si>
  <si>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</si>
  <si>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</si>
  <si>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</si>
  <si>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</si>
  <si>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</si>
  <si>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</si>
  <si>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</si>
  <si>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</si>
  <si>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</si>
  <si>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</si>
  <si>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</si>
  <si>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</si>
  <si>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</si>
  <si>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</si>
  <si>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</si>
  <si>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</si>
  <si>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</si>
  <si>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</si>
  <si>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</si>
  <si>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</si>
  <si>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</si>
  <si>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</si>
  <si>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</si>
  <si>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</si>
  <si>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</si>
  <si>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</si>
  <si>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</si>
  <si>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</si>
  <si>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</si>
  <si>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</si>
  <si>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</si>
  <si>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</si>
  <si>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牧之原市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</si>
  <si>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</si>
  <si>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</si>
  <si>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</si>
  <si>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</si>
  <si>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</si>
  <si>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</si>
  <si>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</si>
  <si>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</si>
  <si>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</si>
  <si>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</si>
  <si>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</si>
  <si>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</si>
  <si>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</si>
  <si>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</si>
  <si>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</si>
  <si>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</si>
  <si>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</si>
  <si>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</si>
  <si>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</si>
  <si>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</si>
  <si>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</si>
  <si>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</si>
  <si>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</si>
  <si>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</si>
  <si>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</si>
  <si>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</si>
  <si>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</si>
  <si>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</si>
  <si>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</si>
  <si>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</si>
  <si>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</si>
  <si>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</si>
  <si>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</si>
  <si>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</si>
  <si>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</si>
  <si>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</si>
  <si>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</si>
  <si>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</si>
  <si>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</si>
  <si>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</si>
  <si>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</si>
  <si>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</si>
  <si>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</si>
  <si>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</si>
  <si>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</si>
  <si>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</si>
  <si>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</si>
  <si>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</si>
  <si>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</si>
  <si>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</si>
  <si>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</si>
  <si>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</si>
  <si>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</si>
  <si>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</si>
  <si>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</si>
  <si>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</si>
  <si>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</si>
  <si>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</si>
  <si>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</si>
  <si>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</si>
  <si>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</si>
  <si>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</si>
  <si>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</si>
  <si>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</si>
  <si>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</si>
  <si>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</si>
  <si>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</si>
  <si>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</si>
  <si>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</si>
  <si>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</si>
  <si>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</si>
  <si>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</si>
  <si>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</si>
  <si>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</si>
  <si>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</si>
  <si>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</si>
  <si>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</si>
  <si>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</si>
  <si>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</si>
  <si>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</si>
  <si>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</si>
  <si>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</si>
  <si>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</si>
  <si>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</si>
  <si>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</si>
  <si>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</si>
  <si>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</si>
  <si>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</si>
  <si>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</si>
  <si>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</si>
  <si>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</si>
  <si>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</si>
  <si>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</si>
  <si>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</si>
  <si>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</si>
  <si>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</si>
  <si>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</si>
  <si>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</si>
  <si>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</si>
  <si>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</si>
  <si>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</si>
  <si>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</si>
  <si>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</si>
  <si>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</si>
  <si>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</si>
  <si>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</si>
  <si>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</si>
  <si>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</si>
  <si>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静岡県牧之原市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</si>
  <si>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</si>
  <si>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</si>
  <si>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</si>
  <si>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</si>
  <si>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</si>
  <si>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</si>
  <si>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</si>
  <si>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</si>
  <si>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</si>
  <si>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</si>
  <si>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</si>
  <si>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</si>
  <si>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</si>
  <si>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</si>
  <si>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</si>
  <si>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</si>
  <si>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</si>
  <si>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</si>
  <si>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</si>
  <si>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</si>
  <si>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</si>
  <si>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</si>
  <si>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</si>
  <si>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</si>
  <si>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</si>
  <si>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</si>
  <si>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</si>
  <si>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</si>
  <si>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</si>
  <si>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</si>
  <si>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</si>
  <si>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</si>
  <si>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</si>
  <si>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</si>
  <si>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</si>
  <si>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</si>
  <si>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</si>
  <si>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</si>
  <si>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</si>
  <si>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</si>
  <si>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</si>
  <si>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</si>
  <si>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</si>
  <si>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</si>
  <si>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</si>
  <si>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</si>
  <si>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</si>
  <si>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</si>
  <si>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</si>
  <si>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</si>
  <si>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</si>
  <si>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</si>
  <si>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</si>
  <si>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</si>
  <si>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</si>
  <si>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</si>
  <si>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</si>
  <si>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</si>
  <si>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</si>
  <si>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</si>
  <si>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</si>
  <si>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</si>
  <si>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</si>
  <si>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</si>
  <si>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</si>
  <si>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</si>
  <si>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</si>
  <si>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</si>
  <si>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</si>
  <si>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</si>
  <si>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</si>
  <si>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</si>
  <si>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</si>
  <si>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</si>
  <si>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</si>
  <si>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</si>
  <si>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</si>
  <si>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</si>
  <si>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</si>
  <si>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</si>
  <si>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</si>
  <si>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</si>
  <si>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</si>
  <si>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</si>
  <si>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</si>
  <si>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</si>
  <si>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</si>
  <si>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</si>
  <si>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</si>
  <si>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</si>
  <si>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</si>
  <si>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</si>
  <si>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</si>
  <si>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</si>
  <si>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</si>
  <si>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</si>
  <si>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</si>
  <si>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</si>
  <si>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</si>
  <si>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</si>
  <si>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</si>
  <si>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</si>
  <si>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</si>
  <si>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</si>
  <si>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</si>
  <si>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</si>
  <si>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</si>
  <si>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</si>
  <si>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</si>
  <si>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</si>
  <si>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</si>
  <si>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</si>
  <si>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</si>
  <si>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</si>
  <si>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</si>
  <si>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</si>
  <si>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</si>
  <si>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</si>
  <si>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</si>
  <si>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</si>
  <si>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</si>
  <si>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</si>
  <si>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</si>
  <si>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</si>
  <si>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</si>
  <si>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</si>
  <si>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</si>
  <si>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</si>
  <si>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</si>
  <si>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</si>
  <si>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</si>
  <si>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</si>
  <si>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</si>
  <si>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</si>
  <si>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</si>
  <si>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</si>
  <si>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</si>
  <si>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</si>
  <si>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</si>
  <si>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</si>
  <si>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</si>
  <si>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</si>
  <si>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</si>
  <si>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</si>
  <si>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</si>
  <si>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</si>
  <si>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</si>
  <si>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</si>
  <si>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</si>
  <si>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</si>
  <si>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静岡県牧之原市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</si>
  <si>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</si>
  <si>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</si>
  <si>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</si>
  <si>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</si>
  <si>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</si>
  <si>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</si>
  <si>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</si>
  <si>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</si>
  <si>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</si>
  <si>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</si>
  <si>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</si>
  <si>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</si>
  <si>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</si>
  <si>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</si>
  <si>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</si>
  <si>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</si>
  <si>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</si>
  <si>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</si>
  <si>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</si>
  <si>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</si>
  <si>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</si>
  <si>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</si>
  <si>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</si>
  <si>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</si>
  <si>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</si>
  <si>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</si>
  <si>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</si>
  <si>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</si>
  <si>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</si>
  <si>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</si>
  <si>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</si>
  <si>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</si>
  <si>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</si>
  <si>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</si>
  <si>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</si>
  <si>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</si>
  <si>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</si>
  <si>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</si>
  <si>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</si>
  <si>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</si>
  <si>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</si>
  <si>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</si>
  <si>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</si>
  <si>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</si>
  <si>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</si>
  <si>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</si>
  <si>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</si>
  <si>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</si>
  <si>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</si>
  <si>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</si>
  <si>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</si>
  <si>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</si>
  <si>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</si>
  <si>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</si>
  <si>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</si>
  <si>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</si>
  <si>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</si>
  <si>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</si>
  <si>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</si>
  <si>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</si>
  <si>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</si>
  <si>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</si>
  <si>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</si>
  <si>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</si>
  <si>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</si>
  <si>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</si>
  <si>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</si>
  <si>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</si>
  <si>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</si>
  <si>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</si>
  <si>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</si>
  <si>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</si>
  <si>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</si>
  <si>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</si>
  <si>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</si>
  <si>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</si>
  <si>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</si>
  <si>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</si>
  <si>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</si>
  <si>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</si>
  <si>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</si>
  <si>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</si>
  <si>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</si>
  <si>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</si>
  <si>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</si>
  <si>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</si>
  <si>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</si>
  <si>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</si>
  <si>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</si>
  <si>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</si>
  <si>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</si>
  <si>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</si>
  <si>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</si>
  <si>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</si>
  <si>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</si>
  <si>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</si>
  <si>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</si>
  <si>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</si>
  <si>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</si>
  <si>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</si>
  <si>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</si>
  <si>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</si>
  <si>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</si>
  <si>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</si>
  <si>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</si>
  <si>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</si>
  <si>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</si>
  <si>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</si>
  <si>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</si>
  <si>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</si>
  <si>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</si>
  <si>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</si>
  <si>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</si>
  <si>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</si>
  <si>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</si>
  <si>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</si>
  <si>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</si>
  <si>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</si>
  <si>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</si>
  <si>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</si>
  <si>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</si>
  <si>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</si>
  <si>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</si>
  <si>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</si>
  <si>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</si>
  <si>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</si>
  <si>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</si>
  <si>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</si>
  <si>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</si>
  <si>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</si>
  <si>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</si>
  <si>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</si>
  <si>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</si>
  <si>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</si>
  <si>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</si>
  <si>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</si>
  <si>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</si>
  <si>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</si>
  <si>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</si>
  <si>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</si>
  <si>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</si>
  <si>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</si>
  <si>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</si>
  <si>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</si>
  <si>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</si>
  <si>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</si>
  <si>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</si>
  <si>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</si>
  <si>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</si>
  <si>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</si>
  <si>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</si>
  <si>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</si>
  <si>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</si>
  <si>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</si>
  <si>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</si>
  <si>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</si>
  <si>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</si>
  <si>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</si>
  <si>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</si>
  <si>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</si>
  <si>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</si>
  <si>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</si>
  <si>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</si>
  <si>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</si>
  <si>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</si>
  <si>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</si>
  <si>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</si>
  <si>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</si>
  <si>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</si>
  <si>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</si>
  <si>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</si>
  <si>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</si>
  <si>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</si>
  <si>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</si>
  <si>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</si>
  <si>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</si>
  <si>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2.78</t>
  </si>
  <si>
    <t>水道事業会計</t>
  </si>
  <si>
    <t>一般会計</t>
  </si>
  <si>
    <t>国民健康保険特別会計</t>
  </si>
  <si>
    <t>介護保険特別会計</t>
  </si>
  <si>
    <t>後期高齢者医療特別会計</t>
  </si>
  <si>
    <t>農業集落排水事業特別会計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</si>
  <si>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</si>
  <si>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</si>
  <si>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</si>
  <si>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</si>
  <si>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</si>
  <si>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</si>
  <si>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</si>
  <si>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</si>
  <si>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</si>
  <si>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牧之原市菊川市学校組合</t>
    <rPh sb="0" eb="4">
      <t>マキノハラシ</t>
    </rPh>
    <rPh sb="4" eb="7">
      <t>キクガワシ</t>
    </rPh>
    <rPh sb="7" eb="11">
      <t>ガッコウクミアイ</t>
    </rPh>
    <phoneticPr fontId="2"/>
  </si>
  <si>
    <t>東遠広域施設組合</t>
    <rPh sb="0" eb="2">
      <t>トウエン</t>
    </rPh>
    <rPh sb="2" eb="8">
      <t>コウイキシセツクミアイ</t>
    </rPh>
    <phoneticPr fontId="2"/>
  </si>
  <si>
    <t>静岡県市町総合事務組合</t>
    <rPh sb="0" eb="3">
      <t>シズオカケン</t>
    </rPh>
    <rPh sb="3" eb="7">
      <t>シマチソウゴウ</t>
    </rPh>
    <rPh sb="7" eb="11">
      <t>ジムクミアイ</t>
    </rPh>
    <phoneticPr fontId="2"/>
  </si>
  <si>
    <t>牧之原市御前崎市広域施設組合</t>
    <rPh sb="0" eb="4">
      <t>マキノハラシ</t>
    </rPh>
    <rPh sb="4" eb="8">
      <t>オマエザキシ</t>
    </rPh>
    <rPh sb="8" eb="14">
      <t>コウイキシセツクミアイ</t>
    </rPh>
    <phoneticPr fontId="2"/>
  </si>
  <si>
    <t>駿遠学園管理組合</t>
    <rPh sb="0" eb="4">
      <t>スンエンガクエン</t>
    </rPh>
    <rPh sb="4" eb="8">
      <t>カンリクミアイ</t>
    </rPh>
    <phoneticPr fontId="2"/>
  </si>
  <si>
    <t>御前崎市牧之原市学校組合</t>
    <rPh sb="0" eb="4">
      <t>オマエザキシ</t>
    </rPh>
    <rPh sb="4" eb="8">
      <t>マキノハラシ</t>
    </rPh>
    <rPh sb="8" eb="12">
      <t>ガッコウクミアイ</t>
    </rPh>
    <phoneticPr fontId="2"/>
  </si>
  <si>
    <t>吉田町牧之原市広域施設組合</t>
    <rPh sb="0" eb="7">
      <t>ヨシダチョウマキノハラシ</t>
    </rPh>
    <rPh sb="7" eb="13">
      <t>コウイキシセツクミアイ</t>
    </rPh>
    <phoneticPr fontId="2"/>
  </si>
  <si>
    <t>榛原総合病院組合（普通会計分）</t>
    <rPh sb="0" eb="6">
      <t>ハイバラソウゴウビョウイン</t>
    </rPh>
    <rPh sb="6" eb="8">
      <t>クミアイ</t>
    </rPh>
    <rPh sb="9" eb="14">
      <t>フツウカイケイブン</t>
    </rPh>
    <phoneticPr fontId="2"/>
  </si>
  <si>
    <t>静岡県後期高齢者医療広域連合</t>
    <rPh sb="0" eb="3">
      <t>シズオカケン</t>
    </rPh>
    <rPh sb="3" eb="8">
      <t>コウキコウレイシャ</t>
    </rPh>
    <rPh sb="8" eb="10">
      <t>イリョウ</t>
    </rPh>
    <rPh sb="10" eb="14">
      <t>コウイキレンゴウ</t>
    </rPh>
    <phoneticPr fontId="2"/>
  </si>
  <si>
    <t>静岡地方税滞納整理機構</t>
    <rPh sb="0" eb="2">
      <t>シズオカ</t>
    </rPh>
    <rPh sb="2" eb="5">
      <t>チホウゼイ</t>
    </rPh>
    <rPh sb="5" eb="11">
      <t>タイノウセイリキコウ</t>
    </rPh>
    <phoneticPr fontId="2"/>
  </si>
  <si>
    <t>静岡県後期高齢者医療広域連合（事業会計分）</t>
    <rPh sb="0" eb="3">
      <t>シズオカケン</t>
    </rPh>
    <rPh sb="3" eb="8">
      <t>コウキコウレイシャ</t>
    </rPh>
    <rPh sb="8" eb="10">
      <t>イリョウ</t>
    </rPh>
    <rPh sb="10" eb="14">
      <t>コウイキレンゴウ</t>
    </rPh>
    <rPh sb="15" eb="19">
      <t>ジギョウカイケイ</t>
    </rPh>
    <rPh sb="19" eb="20">
      <t>ブン</t>
    </rPh>
    <phoneticPr fontId="2"/>
  </si>
  <si>
    <t>大井上水道企業団</t>
    <rPh sb="0" eb="5">
      <t>オオイジョウスイドウ</t>
    </rPh>
    <rPh sb="5" eb="8">
      <t>キギョウダン</t>
    </rPh>
    <phoneticPr fontId="2"/>
  </si>
  <si>
    <t>榛原総合病院組合（事業会計分）</t>
    <rPh sb="0" eb="6">
      <t>ハイバラソウゴウビョウイン</t>
    </rPh>
    <rPh sb="6" eb="8">
      <t>クミアイ</t>
    </rPh>
    <rPh sb="9" eb="11">
      <t>ジギョウ</t>
    </rPh>
    <rPh sb="11" eb="13">
      <t>カイケイ</t>
    </rPh>
    <rPh sb="13" eb="14">
      <t>ブン</t>
    </rPh>
    <phoneticPr fontId="2"/>
  </si>
  <si>
    <t>東遠工業用水道企業団</t>
    <rPh sb="0" eb="2">
      <t>トウエン</t>
    </rPh>
    <rPh sb="2" eb="6">
      <t>コウギョウヨウスイ</t>
    </rPh>
    <rPh sb="6" eb="7">
      <t>ドウ</t>
    </rPh>
    <rPh sb="7" eb="10">
      <t>キギョウダン</t>
    </rPh>
    <phoneticPr fontId="2"/>
  </si>
  <si>
    <t>静岡県大井川広域水道企業団</t>
    <rPh sb="0" eb="3">
      <t>シズオカケン</t>
    </rPh>
    <rPh sb="3" eb="8">
      <t>オオイガワコウイキ</t>
    </rPh>
    <rPh sb="8" eb="10">
      <t>スイドウ</t>
    </rPh>
    <rPh sb="10" eb="13">
      <t>キギョウダン</t>
    </rPh>
    <phoneticPr fontId="2"/>
  </si>
  <si>
    <t>山崎こども教育振興財団</t>
    <rPh sb="0" eb="2">
      <t>ヤマザキ</t>
    </rPh>
    <rPh sb="5" eb="9">
      <t>キョウイクシンコウ</t>
    </rPh>
    <rPh sb="9" eb="11">
      <t>ザイダン</t>
    </rPh>
    <phoneticPr fontId="2"/>
  </si>
  <si>
    <t>地域振興基金</t>
    <rPh sb="0" eb="6">
      <t>チイキシンコウキキン</t>
    </rPh>
    <phoneticPr fontId="5"/>
  </si>
  <si>
    <t>さがら子生れ温泉会館維持基金</t>
  </si>
  <si>
    <t>地頭方海浜公園周辺整備利活用基金</t>
  </si>
  <si>
    <t>地域福祉基金</t>
    <phoneticPr fontId="38"/>
  </si>
  <si>
    <t>公共用施設維持基金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</si>
  <si>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</si>
  <si>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</si>
  <si>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</si>
  <si>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</si>
  <si>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</si>
  <si>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</si>
  <si>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</si>
  <si>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</si>
  <si>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</si>
  <si>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合併特例債等の交付税算入率の高い起債の借り入れの実施により、類似団体平均と同水準となっている。一方、有形固定資産減価償却率は類似団体平均を下回るものの、学校施設や公民館などの一部施設の老朽化が進んでいる。
　今後、公共施設等総合管理計画に基づく公共施設等の老朽化対策や集約化・複合化への取り組みにより、地方債の残高や償還額の増加が見込まれ、将来負担比率が上昇していくことが考えられるため、計画的な事業の実施に努める。</t>
    <phoneticPr fontId="5"/>
  </si>
  <si>
    <t>　将来負担比率は、類似団体平均と同水準となり、実質公債費比率は、類似団体平均を下回った。主な要因として、将来負担比率は合併特例債等の交付税措置の高い起債の借り入れの実施が挙げられ、実質公債費比率は牧之原市畑地帯総合整備事業に係る債務負担行為額の完済、標準税収入額の増加が挙げられる。
　今後、公共施設等総合管理計画に基づく公共施設等の老朽化対策や集約化・複合化への取り組みによる地方債の残高や償還額の増加が見込まれるとともに、合併特例債の令和７年度終了に伴い、将来負担比率及び実質公債費比率ともに上昇していくことが考えられるため、計画的な事業の実施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</si>
</sst>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98108C8-B2CA-46E6-9638-CF5FBC6862C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1E24-4C27-8CA6-2732ADF94E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81382</c:v>
                </c:pt>
                <c:pt idx="1">
                  <c:v>63940</c:v>
                </c:pt>
                <c:pt idx="2">
                  <c:v>66229</c:v>
                </c:pt>
                <c:pt idx="3">
                  <c:v>87503</c:v>
                </c:pt>
                <c:pt idx="4">
                  <c:v>97870</c:v>
                </c:pt>
              </c:numCache>
            </c:numRef>
          </c:val>
          <c:smooth val="0"/>
          <c:extLst>
            <c:ext xmlns:c16="http://schemas.microsoft.com/office/drawing/2014/chart" uri="{C3380CC4-5D6E-409C-BE32-E72D297353CC}">
              <c16:uniqueId val="{00000001-1E24-4C27-8CA6-2732ADF94E9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c:v>
                </c:pt>
                <c:pt idx="1">
                  <c:v>8.23</c:v>
                </c:pt>
                <c:pt idx="2">
                  <c:v>7.75</c:v>
                </c:pt>
                <c:pt idx="3">
                  <c:v>4.78</c:v>
                </c:pt>
                <c:pt idx="4">
                  <c:v>5.89</c:v>
                </c:pt>
              </c:numCache>
            </c:numRef>
          </c:val>
          <c:extLst>
            <c:ext xmlns:c16="http://schemas.microsoft.com/office/drawing/2014/chart" uri="{C3380CC4-5D6E-409C-BE32-E72D297353CC}">
              <c16:uniqueId val="{00000000-E3AB-4D72-8BE2-56087BFB659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23.06</c:v>
                </c:pt>
                <c:pt idx="1">
                  <c:v>24.16</c:v>
                </c:pt>
                <c:pt idx="2">
                  <c:v>32.53</c:v>
                </c:pt>
                <c:pt idx="3">
                  <c:v>31.77</c:v>
                </c:pt>
                <c:pt idx="4">
                  <c:v>31.16</c:v>
                </c:pt>
              </c:numCache>
            </c:numRef>
          </c:val>
          <c:extLst>
            <c:ext xmlns:c16="http://schemas.microsoft.com/office/drawing/2014/chart" uri="{C3380CC4-5D6E-409C-BE32-E72D297353CC}">
              <c16:uniqueId val="{00000001-E3AB-4D72-8BE2-56087BFB659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1.51</c:v>
                </c:pt>
                <c:pt idx="1">
                  <c:v>4.47</c:v>
                </c:pt>
                <c:pt idx="2">
                  <c:v>5.92</c:v>
                </c:pt>
                <c:pt idx="3">
                  <c:v>-2.78</c:v>
                </c:pt>
                <c:pt idx="4">
                  <c:v>1.21</c:v>
                </c:pt>
              </c:numCache>
            </c:numRef>
          </c:val>
          <c:smooth val="0"/>
          <c:extLst>
            <c:ext xmlns:c16="http://schemas.microsoft.com/office/drawing/2014/chart" uri="{C3380CC4-5D6E-409C-BE32-E72D297353CC}">
              <c16:uniqueId val="{00000002-E3AB-4D72-8BE2-56087BFB659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589-4BEA-A5F7-0A1306DAB56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589-4BEA-A5F7-0A1306DAB56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589-4BEA-A5F7-0A1306DAB562}"/>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589-4BEA-A5F7-0A1306DAB562}"/>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4-6589-4BEA-A5F7-0A1306DAB562}"/>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0.01</c:v>
                </c:pt>
                <c:pt idx="8">
                  <c:v>#N/A</c:v>
                </c:pt>
                <c:pt idx="9">
                  <c:v>0.02</c:v>
                </c:pt>
              </c:numCache>
            </c:numRef>
          </c:val>
          <c:extLst>
            <c:ext xmlns:c16="http://schemas.microsoft.com/office/drawing/2014/chart" uri="{C3380CC4-5D6E-409C-BE32-E72D297353CC}">
              <c16:uniqueId val="{00000005-6589-4BEA-A5F7-0A1306DAB56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c:v>
                </c:pt>
                <c:pt idx="2">
                  <c:v>#N/A</c:v>
                </c:pt>
                <c:pt idx="3">
                  <c:v>1.41</c:v>
                </c:pt>
                <c:pt idx="4">
                  <c:v>#N/A</c:v>
                </c:pt>
                <c:pt idx="5">
                  <c:v>1.1299999999999999</c:v>
                </c:pt>
                <c:pt idx="6">
                  <c:v>#N/A</c:v>
                </c:pt>
                <c:pt idx="7">
                  <c:v>1.2</c:v>
                </c:pt>
                <c:pt idx="8">
                  <c:v>#N/A</c:v>
                </c:pt>
                <c:pt idx="9">
                  <c:v>1</c:v>
                </c:pt>
              </c:numCache>
            </c:numRef>
          </c:val>
          <c:extLst>
            <c:ext xmlns:c16="http://schemas.microsoft.com/office/drawing/2014/chart" uri="{C3380CC4-5D6E-409C-BE32-E72D297353CC}">
              <c16:uniqueId val="{00000006-6589-4BEA-A5F7-0A1306DAB562}"/>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1.86</c:v>
                </c:pt>
                <c:pt idx="2">
                  <c:v>#N/A</c:v>
                </c:pt>
                <c:pt idx="3">
                  <c:v>1.72</c:v>
                </c:pt>
                <c:pt idx="4">
                  <c:v>#N/A</c:v>
                </c:pt>
                <c:pt idx="5">
                  <c:v>2.2799999999999998</c:v>
                </c:pt>
                <c:pt idx="6">
                  <c:v>#N/A</c:v>
                </c:pt>
                <c:pt idx="7">
                  <c:v>1.91</c:v>
                </c:pt>
                <c:pt idx="8">
                  <c:v>#N/A</c:v>
                </c:pt>
                <c:pt idx="9">
                  <c:v>1.6</c:v>
                </c:pt>
              </c:numCache>
            </c:numRef>
          </c:val>
          <c:extLst>
            <c:ext xmlns:c16="http://schemas.microsoft.com/office/drawing/2014/chart" uri="{C3380CC4-5D6E-409C-BE32-E72D297353CC}">
              <c16:uniqueId val="{00000007-6589-4BEA-A5F7-0A1306DAB56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6.09</c:v>
                </c:pt>
                <c:pt idx="2">
                  <c:v>#N/A</c:v>
                </c:pt>
                <c:pt idx="3">
                  <c:v>8.23</c:v>
                </c:pt>
                <c:pt idx="4">
                  <c:v>#N/A</c:v>
                </c:pt>
                <c:pt idx="5">
                  <c:v>7.74</c:v>
                </c:pt>
                <c:pt idx="6">
                  <c:v>#N/A</c:v>
                </c:pt>
                <c:pt idx="7">
                  <c:v>4.78</c:v>
                </c:pt>
                <c:pt idx="8">
                  <c:v>#N/A</c:v>
                </c:pt>
                <c:pt idx="9">
                  <c:v>5.89</c:v>
                </c:pt>
              </c:numCache>
            </c:numRef>
          </c:val>
          <c:extLst>
            <c:ext xmlns:c16="http://schemas.microsoft.com/office/drawing/2014/chart" uri="{C3380CC4-5D6E-409C-BE32-E72D297353CC}">
              <c16:uniqueId val="{00000008-6589-4BEA-A5F7-0A1306DAB56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7.35</c:v>
                </c:pt>
                <c:pt idx="2">
                  <c:v>#N/A</c:v>
                </c:pt>
                <c:pt idx="3">
                  <c:v>6.94</c:v>
                </c:pt>
                <c:pt idx="4">
                  <c:v>#N/A</c:v>
                </c:pt>
                <c:pt idx="5">
                  <c:v>7.27</c:v>
                </c:pt>
                <c:pt idx="6">
                  <c:v>#N/A</c:v>
                </c:pt>
                <c:pt idx="7">
                  <c:v>6.8</c:v>
                </c:pt>
                <c:pt idx="8">
                  <c:v>#N/A</c:v>
                </c:pt>
                <c:pt idx="9">
                  <c:v>6.94</c:v>
                </c:pt>
              </c:numCache>
            </c:numRef>
          </c:val>
          <c:extLst>
            <c:ext xmlns:c16="http://schemas.microsoft.com/office/drawing/2014/chart" uri="{C3380CC4-5D6E-409C-BE32-E72D297353CC}">
              <c16:uniqueId val="{00000009-6589-4BEA-A5F7-0A1306DAB56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2073</c:v>
                </c:pt>
                <c:pt idx="5">
                  <c:v>2186</c:v>
                </c:pt>
                <c:pt idx="8">
                  <c:v>2242</c:v>
                </c:pt>
                <c:pt idx="11">
                  <c:v>2251</c:v>
                </c:pt>
                <c:pt idx="14">
                  <c:v>2264</c:v>
                </c:pt>
              </c:numCache>
            </c:numRef>
          </c:val>
          <c:extLst>
            <c:ext xmlns:c16="http://schemas.microsoft.com/office/drawing/2014/chart" uri="{C3380CC4-5D6E-409C-BE32-E72D297353CC}">
              <c16:uniqueId val="{00000000-1F52-4685-9233-DB625C79460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F52-4685-9233-DB625C79460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100</c:v>
                </c:pt>
                <c:pt idx="3">
                  <c:v>84</c:v>
                </c:pt>
                <c:pt idx="6">
                  <c:v>55</c:v>
                </c:pt>
                <c:pt idx="9">
                  <c:v>23</c:v>
                </c:pt>
                <c:pt idx="12">
                  <c:v>9</c:v>
                </c:pt>
              </c:numCache>
            </c:numRef>
          </c:val>
          <c:extLst>
            <c:ext xmlns:c16="http://schemas.microsoft.com/office/drawing/2014/chart" uri="{C3380CC4-5D6E-409C-BE32-E72D297353CC}">
              <c16:uniqueId val="{00000002-1F52-4685-9233-DB625C79460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416</c:v>
                </c:pt>
                <c:pt idx="3">
                  <c:v>416</c:v>
                </c:pt>
                <c:pt idx="6">
                  <c:v>407</c:v>
                </c:pt>
                <c:pt idx="9">
                  <c:v>419</c:v>
                </c:pt>
                <c:pt idx="12">
                  <c:v>414</c:v>
                </c:pt>
              </c:numCache>
            </c:numRef>
          </c:val>
          <c:extLst>
            <c:ext xmlns:c16="http://schemas.microsoft.com/office/drawing/2014/chart" uri="{C3380CC4-5D6E-409C-BE32-E72D297353CC}">
              <c16:uniqueId val="{00000003-1F52-4685-9233-DB625C79460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c:v>
                </c:pt>
                <c:pt idx="3">
                  <c:v>8</c:v>
                </c:pt>
                <c:pt idx="6">
                  <c:v>7</c:v>
                </c:pt>
                <c:pt idx="9">
                  <c:v>6</c:v>
                </c:pt>
                <c:pt idx="12">
                  <c:v>3</c:v>
                </c:pt>
              </c:numCache>
            </c:numRef>
          </c:val>
          <c:extLst>
            <c:ext xmlns:c16="http://schemas.microsoft.com/office/drawing/2014/chart" uri="{C3380CC4-5D6E-409C-BE32-E72D297353CC}">
              <c16:uniqueId val="{00000004-1F52-4685-9233-DB625C79460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F52-4685-9233-DB625C79460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F52-4685-9233-DB625C79460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2116</c:v>
                </c:pt>
                <c:pt idx="3">
                  <c:v>2281</c:v>
                </c:pt>
                <c:pt idx="6">
                  <c:v>2390</c:v>
                </c:pt>
                <c:pt idx="9">
                  <c:v>2468</c:v>
                </c:pt>
                <c:pt idx="12">
                  <c:v>2497</c:v>
                </c:pt>
              </c:numCache>
            </c:numRef>
          </c:val>
          <c:extLst>
            <c:ext xmlns:c16="http://schemas.microsoft.com/office/drawing/2014/chart" uri="{C3380CC4-5D6E-409C-BE32-E72D297353CC}">
              <c16:uniqueId val="{00000007-1F52-4685-9233-DB625C79460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567</c:v>
                </c:pt>
                <c:pt idx="2">
                  <c:v>#N/A</c:v>
                </c:pt>
                <c:pt idx="3">
                  <c:v>#N/A</c:v>
                </c:pt>
                <c:pt idx="4">
                  <c:v>603</c:v>
                </c:pt>
                <c:pt idx="5">
                  <c:v>#N/A</c:v>
                </c:pt>
                <c:pt idx="6">
                  <c:v>#N/A</c:v>
                </c:pt>
                <c:pt idx="7">
                  <c:v>617</c:v>
                </c:pt>
                <c:pt idx="8">
                  <c:v>#N/A</c:v>
                </c:pt>
                <c:pt idx="9">
                  <c:v>#N/A</c:v>
                </c:pt>
                <c:pt idx="10">
                  <c:v>665</c:v>
                </c:pt>
                <c:pt idx="11">
                  <c:v>#N/A</c:v>
                </c:pt>
                <c:pt idx="12">
                  <c:v>#N/A</c:v>
                </c:pt>
                <c:pt idx="13">
                  <c:v>659</c:v>
                </c:pt>
                <c:pt idx="14">
                  <c:v>#N/A</c:v>
                </c:pt>
              </c:numCache>
            </c:numRef>
          </c:val>
          <c:smooth val="0"/>
          <c:extLst>
            <c:ext xmlns:c16="http://schemas.microsoft.com/office/drawing/2014/chart" uri="{C3380CC4-5D6E-409C-BE32-E72D297353CC}">
              <c16:uniqueId val="{00000008-1F52-4685-9233-DB625C79460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21859</c:v>
                </c:pt>
                <c:pt idx="5">
                  <c:v>21601</c:v>
                </c:pt>
                <c:pt idx="8">
                  <c:v>20233</c:v>
                </c:pt>
                <c:pt idx="11">
                  <c:v>19368</c:v>
                </c:pt>
                <c:pt idx="14">
                  <c:v>18350</c:v>
                </c:pt>
              </c:numCache>
            </c:numRef>
          </c:val>
          <c:extLst>
            <c:ext xmlns:c16="http://schemas.microsoft.com/office/drawing/2014/chart" uri="{C3380CC4-5D6E-409C-BE32-E72D297353CC}">
              <c16:uniqueId val="{00000000-738A-44A9-8366-60BEC860585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805</c:v>
                </c:pt>
                <c:pt idx="5">
                  <c:v>766</c:v>
                </c:pt>
                <c:pt idx="8">
                  <c:v>731</c:v>
                </c:pt>
                <c:pt idx="11">
                  <c:v>699</c:v>
                </c:pt>
                <c:pt idx="14">
                  <c:v>687</c:v>
                </c:pt>
              </c:numCache>
            </c:numRef>
          </c:val>
          <c:extLst>
            <c:ext xmlns:c16="http://schemas.microsoft.com/office/drawing/2014/chart" uri="{C3380CC4-5D6E-409C-BE32-E72D297353CC}">
              <c16:uniqueId val="{00000001-738A-44A9-8366-60BEC860585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7434</c:v>
                </c:pt>
                <c:pt idx="5">
                  <c:v>8672</c:v>
                </c:pt>
                <c:pt idx="8">
                  <c:v>8782</c:v>
                </c:pt>
                <c:pt idx="11">
                  <c:v>7823</c:v>
                </c:pt>
                <c:pt idx="14">
                  <c:v>7861</c:v>
                </c:pt>
              </c:numCache>
            </c:numRef>
          </c:val>
          <c:extLst>
            <c:ext xmlns:c16="http://schemas.microsoft.com/office/drawing/2014/chart" uri="{C3380CC4-5D6E-409C-BE32-E72D297353CC}">
              <c16:uniqueId val="{00000002-738A-44A9-8366-60BEC860585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38A-44A9-8366-60BEC860585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38A-44A9-8366-60BEC860585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38A-44A9-8366-60BEC860585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3282</c:v>
                </c:pt>
                <c:pt idx="3">
                  <c:v>2927</c:v>
                </c:pt>
                <c:pt idx="6">
                  <c:v>3256</c:v>
                </c:pt>
                <c:pt idx="9">
                  <c:v>3225</c:v>
                </c:pt>
                <c:pt idx="12">
                  <c:v>3326</c:v>
                </c:pt>
              </c:numCache>
            </c:numRef>
          </c:val>
          <c:extLst>
            <c:ext xmlns:c16="http://schemas.microsoft.com/office/drawing/2014/chart" uri="{C3380CC4-5D6E-409C-BE32-E72D297353CC}">
              <c16:uniqueId val="{00000006-738A-44A9-8366-60BEC860585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3611</c:v>
                </c:pt>
                <c:pt idx="3">
                  <c:v>3317</c:v>
                </c:pt>
                <c:pt idx="6">
                  <c:v>3064</c:v>
                </c:pt>
                <c:pt idx="9">
                  <c:v>2768</c:v>
                </c:pt>
                <c:pt idx="12">
                  <c:v>2798</c:v>
                </c:pt>
              </c:numCache>
            </c:numRef>
          </c:val>
          <c:extLst>
            <c:ext xmlns:c16="http://schemas.microsoft.com/office/drawing/2014/chart" uri="{C3380CC4-5D6E-409C-BE32-E72D297353CC}">
              <c16:uniqueId val="{00000007-738A-44A9-8366-60BEC860585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c:v>
                </c:pt>
                <c:pt idx="3">
                  <c:v>17</c:v>
                </c:pt>
                <c:pt idx="6">
                  <c:v>11</c:v>
                </c:pt>
                <c:pt idx="9">
                  <c:v>6</c:v>
                </c:pt>
                <c:pt idx="12">
                  <c:v>4</c:v>
                </c:pt>
              </c:numCache>
            </c:numRef>
          </c:val>
          <c:extLst>
            <c:ext xmlns:c16="http://schemas.microsoft.com/office/drawing/2014/chart" uri="{C3380CC4-5D6E-409C-BE32-E72D297353CC}">
              <c16:uniqueId val="{00000008-738A-44A9-8366-60BEC860585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169</c:v>
                </c:pt>
                <c:pt idx="3">
                  <c:v>87</c:v>
                </c:pt>
                <c:pt idx="6">
                  <c:v>33</c:v>
                </c:pt>
                <c:pt idx="9">
                  <c:v>9</c:v>
                </c:pt>
                <c:pt idx="12">
                  <c:v>0</c:v>
                </c:pt>
              </c:numCache>
            </c:numRef>
          </c:val>
          <c:extLst>
            <c:ext xmlns:c16="http://schemas.microsoft.com/office/drawing/2014/chart" uri="{C3380CC4-5D6E-409C-BE32-E72D297353CC}">
              <c16:uniqueId val="{00000009-738A-44A9-8366-60BEC860585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21377</c:v>
                </c:pt>
                <c:pt idx="3">
                  <c:v>21829</c:v>
                </c:pt>
                <c:pt idx="6">
                  <c:v>20541</c:v>
                </c:pt>
                <c:pt idx="9">
                  <c:v>19209</c:v>
                </c:pt>
                <c:pt idx="12">
                  <c:v>19205</c:v>
                </c:pt>
              </c:numCache>
            </c:numRef>
          </c:val>
          <c:extLst>
            <c:ext xmlns:c16="http://schemas.microsoft.com/office/drawing/2014/chart" uri="{C3380CC4-5D6E-409C-BE32-E72D297353CC}">
              <c16:uniqueId val="{0000000A-738A-44A9-8366-60BEC860585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38A-44A9-8366-60BEC860585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4086</c:v>
                </c:pt>
                <c:pt idx="1">
                  <c:v>4087</c:v>
                </c:pt>
                <c:pt idx="2">
                  <c:v>4087</c:v>
                </c:pt>
              </c:numCache>
            </c:numRef>
          </c:val>
          <c:extLst>
            <c:ext xmlns:c16="http://schemas.microsoft.com/office/drawing/2014/chart" uri="{C3380CC4-5D6E-409C-BE32-E72D297353CC}">
              <c16:uniqueId val="{00000000-696E-4752-AC9B-71DEF7B7477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2249</c:v>
                </c:pt>
                <c:pt idx="1">
                  <c:v>2119</c:v>
                </c:pt>
                <c:pt idx="2">
                  <c:v>2183</c:v>
                </c:pt>
              </c:numCache>
            </c:numRef>
          </c:val>
          <c:extLst>
            <c:ext xmlns:c16="http://schemas.microsoft.com/office/drawing/2014/chart" uri="{C3380CC4-5D6E-409C-BE32-E72D297353CC}">
              <c16:uniqueId val="{00000001-696E-4752-AC9B-71DEF7B7477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2725</c:v>
                </c:pt>
                <c:pt idx="1">
                  <c:v>1875</c:v>
                </c:pt>
                <c:pt idx="2">
                  <c:v>1800</c:v>
                </c:pt>
              </c:numCache>
            </c:numRef>
          </c:val>
          <c:extLst>
            <c:ext xmlns:c16="http://schemas.microsoft.com/office/drawing/2014/chart" uri="{C3380CC4-5D6E-409C-BE32-E72D297353CC}">
              <c16:uniqueId val="{00000002-696E-4752-AC9B-71DEF7B7477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{D3E847E5-3A72-498D-9521-475E9D994390}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5D4-4334-81EF-CAA6DCCEF56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{AEA5950B-D054-43FE-81D1-B2A1118E7B80}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D4-4334-81EF-CAA6DCCEF56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{F6EAEF3E-E237-420A-B3F5-B8601DACD844}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D4-4334-81EF-CAA6DCCEF56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{C0FDFA59-9DE9-4C3E-8AC9-22F9AF2564C0}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D4-4334-81EF-CAA6DCCEF56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{EC8BBDA6-F4A2-4F56-8809-485DC79AB0C4}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D4-4334-81EF-CAA6DCCEF56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{58D08781-9CDE-4D9E-A943-F36183A456B1}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5D4-4334-81EF-CAA6DCCEF56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{3943A91D-08F9-4031-B585-6365FCD9A8F6}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5D4-4334-81EF-CAA6DCCEF56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{69F465E1-3793-43B3-926F-405615439FF7}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5D4-4334-81EF-CAA6DCCEF56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{3FB45989-776F-4583-95BA-3D234007D546}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5D4-4334-81EF-CAA6DCCEF56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57.8</c:v>
                </c:pt>
                <c:pt idx="16">
                  <c:v>59.6</c:v>
                </c:pt>
                <c:pt idx="24">
                  <c:v>61.3</c:v>
                </c:pt>
                <c:pt idx="32">
                  <c:v>61.5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5D4-4334-81EF-CAA6DCCEF56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{9B819D0B-7C1F-4288-B547-882DA97982C1}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5D4-4334-81EF-CAA6DCCEF56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{83D72E8D-B647-4715-A707-847FE612DE13}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D4-4334-81EF-CAA6DCCEF56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{E5227BCB-F4AE-4246-A000-20CBF0B36EB2}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D4-4334-81EF-CAA6DCCEF56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{6C9AD8C9-31CD-40FE-ADDB-C35D0146F40F}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D4-4334-81EF-CAA6DCCEF56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{4E5A5D29-D04B-4074-9386-EA95EB10EB63}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D4-4334-81EF-CAA6DCCEF56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{043D5968-CA31-450D-9C0B-CD4E030FD5C5}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5D4-4334-81EF-CAA6DCCEF56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{2A3E2ACB-3F38-49C8-9537-FAEC9B816FCF}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5D4-4334-81EF-CAA6DCCEF56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{A014EAA0-5CF4-4D7D-BAD6-FE7ACE6562FF}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5D4-4334-81EF-CAA6DCCEF56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{0F5B65FE-F027-4CF5-AEFC-23DFD8966EFD}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5D4-4334-81EF-CAA6DCCEF56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05D4-4334-81EF-CAA6DCCEF56D}"/>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{C473B587-CD02-42A1-A371-A8FE4A2D4F5C}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AA2-4A9B-A840-DB928CCF92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{DEBD3097-72C1-4117-891E-BCDA37ABD85C}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AA2-4A9B-A840-DB928CCF92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{045B8CBD-117A-4570-A2E5-B12E34814E69}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AA2-4A9B-A840-DB928CCF92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{88F0233B-15F5-4EC1-B811-E8671A320913}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AA2-4A9B-A840-DB928CCF92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{E06A0EDE-FC08-49D9-B369-B7EB683A9BDF}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AA2-4A9B-A840-DB928CCF923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{FBD0DC34-06CE-4880-A96D-1CC6BD7EBA3D}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AA2-4A9B-A840-DB928CCF923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{482838C0-E6D2-4B1B-964C-D7A2B4C93387}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AA2-4A9B-A840-DB928CCF923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{EDEBF4CD-C16C-4CE4-95A6-07E7909CA230}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AA2-4A9B-A840-DB928CCF923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{C279D0F5-3A1B-4386-B5C4-3D77BC3506AF}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AA2-4A9B-A840-DB928CCF92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5.6</c:v>
                </c:pt>
                <c:pt idx="16">
                  <c:v>5.5</c:v>
                </c:pt>
                <c:pt idx="24">
                  <c:v>5.8</c:v>
                </c:pt>
                <c:pt idx="32">
                  <c:v>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AA2-4A9B-A840-DB928CCF923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{E60AC117-0F60-4279-BB22-FCB39E0BD0C3}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AA2-4A9B-A840-DB928CCF923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{36CBCCF9-F763-47DE-A0DF-FDC6C66F4073}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AA2-4A9B-A840-DB928CCF92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{603F9EBC-701D-4800-9E24-8BFC076DFA6C}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AA2-4A9B-A840-DB928CCF92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{BA5CECC8-01B4-456C-BBD3-F9B46C832D1E}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AA2-4A9B-A840-DB928CCF92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{7B924E69-8A6A-4E4A-964E-8CFD2D4C7347}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AA2-4A9B-A840-DB928CCF923E}"/>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{5F439CF3-850D-4892-9E8E-AADF26F79DF5}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AA2-4A9B-A840-DB928CCF923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{26977353-6A08-4DE1-BB16-D2AF05B36C67}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AA2-4A9B-A840-DB928CCF923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{22B41C51-D35E-4892-9A24-B00ACE833997}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AA2-4A9B-A840-DB928CCF923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{7D20A5E6-05E3-4261-9053-251D3C22B69D}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AA2-4A9B-A840-DB928CCF92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DAA2-4A9B-A840-DB928CCF923E}"/>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静岡県牧之原市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42,326
39,667
111.69
24,170,321
23,155,002
772,866
13,117,857
19,204,974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令和２年度から減少が続いていたが、令和６年度決算では</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１ポイント増加した。これは市内主要企業の収益増により法人市民税が増加したことが要因である。</a:t>
          </a:r>
        </a:p>
        <a:p>
          <a:r>
            <a:rPr kumimoji="1" lang="ja-JP" altLang="en-US" sz="1300">
              <a:latin typeface="ＭＳ Ｐゴシック" panose="020B0600070205080204" pitchFamily="50" charset="-128"/>
              <a:ea typeface="ＭＳ Ｐゴシック" panose="020B0600070205080204" pitchFamily="50" charset="-128"/>
            </a:rPr>
            <a:t>　また、当市は輸送関連企業が多数を占めることにより、類似団体の平均より高く、県下の平均に近い比率となっているが、人口減少が喫緊の課題であるため、津波浸水区域外への企業誘致等を進めることで、財政基盤の強化を図っ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134620</xdr:rowOff>
    </xdr:from>
    <xdr:to>
      <xdr:col>23</xdr:col>
      <xdr:colOff>133350</xdr:colOff>
      <xdr:row>44</xdr:row>
      <xdr:rowOff>44450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78270"/>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49547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22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134620</xdr:rowOff>
    </xdr:from>
    <xdr:to>
      <xdr:col>24</xdr:col>
      <xdr:colOff>12700</xdr:colOff>
      <xdr:row>37</xdr:row>
      <xdr:rowOff>134620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7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134620</xdr:rowOff>
    </xdr:from>
    <xdr:to>
      <xdr:col>23</xdr:col>
      <xdr:colOff>133350</xdr:colOff>
      <xdr:row>37</xdr:row>
      <xdr:rowOff>158750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64782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93997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23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121920</xdr:rowOff>
    </xdr:from>
    <xdr:to>
      <xdr:col>23</xdr:col>
      <xdr:colOff>184150</xdr:colOff>
      <xdr:row>42</xdr:row>
      <xdr:rowOff>52070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110490</xdr:rowOff>
    </xdr:from>
    <xdr:to>
      <xdr:col>19</xdr:col>
      <xdr:colOff>133350</xdr:colOff>
      <xdr:row>37</xdr:row>
      <xdr:rowOff>158750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4541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121920</xdr:rowOff>
    </xdr:from>
    <xdr:to>
      <xdr:col>19</xdr:col>
      <xdr:colOff>184150</xdr:colOff>
      <xdr:row>42</xdr:row>
      <xdr:rowOff>52070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36847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23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161290</xdr:rowOff>
    </xdr:from>
    <xdr:to>
      <xdr:col>15</xdr:col>
      <xdr:colOff>82550</xdr:colOff>
      <xdr:row>37</xdr:row>
      <xdr:rowOff>110490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33349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121920</xdr:rowOff>
    </xdr:from>
    <xdr:to>
      <xdr:col>15</xdr:col>
      <xdr:colOff>133350</xdr:colOff>
      <xdr:row>42</xdr:row>
      <xdr:rowOff>52070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36847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64770</xdr:rowOff>
    </xdr:from>
    <xdr:to>
      <xdr:col>11</xdr:col>
      <xdr:colOff>31750</xdr:colOff>
      <xdr:row>36</xdr:row>
      <xdr:rowOff>161290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23697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121920</xdr:rowOff>
    </xdr:from>
    <xdr:to>
      <xdr:col>11</xdr:col>
      <xdr:colOff>82550</xdr:colOff>
      <xdr:row>42</xdr:row>
      <xdr:rowOff>52070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36847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12717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83820</xdr:rowOff>
    </xdr:from>
    <xdr:to>
      <xdr:col>23</xdr:col>
      <xdr:colOff>184150</xdr:colOff>
      <xdr:row>38</xdr:row>
      <xdr:rowOff>13970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5097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34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107950</xdr:rowOff>
    </xdr:from>
    <xdr:to>
      <xdr:col>19</xdr:col>
      <xdr:colOff>184150</xdr:colOff>
      <xdr:row>38</xdr:row>
      <xdr:rowOff>38100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48277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59690</xdr:rowOff>
    </xdr:from>
    <xdr:to>
      <xdr:col>15</xdr:col>
      <xdr:colOff>133350</xdr:colOff>
      <xdr:row>37</xdr:row>
      <xdr:rowOff>161290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17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110490</xdr:rowOff>
    </xdr:from>
    <xdr:to>
      <xdr:col>11</xdr:col>
      <xdr:colOff>82550</xdr:colOff>
      <xdr:row>37</xdr:row>
      <xdr:rowOff>40640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50817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05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13970</xdr:rowOff>
    </xdr:from>
    <xdr:to>
      <xdr:col>7</xdr:col>
      <xdr:colOff>31750</xdr:colOff>
      <xdr:row>36</xdr:row>
      <xdr:rowOff>115570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125747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595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令和６年度決算では</a:t>
          </a:r>
          <a:r>
            <a:rPr kumimoji="1" lang="en-US" altLang="ja-JP" sz="1300">
              <a:latin typeface="ＭＳ Ｐゴシック" panose="020B0600070205080204" pitchFamily="50" charset="-128"/>
              <a:ea typeface="ＭＳ Ｐゴシック" panose="020B0600070205080204" pitchFamily="50" charset="-128"/>
            </a:rPr>
            <a:t>88.9</a:t>
          </a:r>
          <a:r>
            <a:rPr kumimoji="1" lang="ja-JP" altLang="en-US" sz="1300">
              <a:latin typeface="ＭＳ Ｐゴシック" panose="020B0600070205080204" pitchFamily="50" charset="-128"/>
              <a:ea typeface="ＭＳ Ｐゴシック" panose="020B0600070205080204" pitchFamily="50" charset="-128"/>
            </a:rPr>
            <a:t>％と前年度比</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ポイントの減少となった。減少の要因としては、市税のうち法人市民税が増収したことによる経常的一般財源の増加があげられる。</a:t>
          </a:r>
        </a:p>
        <a:p>
          <a:r>
            <a:rPr kumimoji="1" lang="ja-JP" altLang="en-US" sz="1300">
              <a:latin typeface="ＭＳ Ｐゴシック" panose="020B0600070205080204" pitchFamily="50" charset="-128"/>
              <a:ea typeface="ＭＳ Ｐゴシック" panose="020B0600070205080204" pitchFamily="50" charset="-128"/>
            </a:rPr>
            <a:t>　依然県下の平均は下回っているが人件費・扶助費などの経常的支出は増加傾向にあるため、引き続き柔軟な対応が可能となる健全な財政運営を行う必要がある。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53884</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512334"/>
          <a:ext cx="0" cy="9927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140261</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25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53884</xdr:rowOff>
    </xdr:from>
    <xdr:to>
      <xdr:col>24</xdr:col>
      <xdr:colOff>12700</xdr:colOff>
      <xdr:row>61</xdr:row>
      <xdr:rowOff>53884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512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88356</xdr:rowOff>
    </xdr:from>
    <xdr:to>
      <xdr:col>23</xdr:col>
      <xdr:colOff>133350</xdr:colOff>
      <xdr:row>62</xdr:row>
      <xdr:rowOff>27215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546806"/>
          <a:ext cx="8382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72589</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02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100512</xdr:rowOff>
    </xdr:from>
    <xdr:to>
      <xdr:col>23</xdr:col>
      <xdr:colOff>184150</xdr:colOff>
      <xdr:row>63</xdr:row>
      <xdr:rowOff>30662</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3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115026</xdr:rowOff>
    </xdr:from>
    <xdr:to>
      <xdr:col>19</xdr:col>
      <xdr:colOff>133350</xdr:colOff>
      <xdr:row>62</xdr:row>
      <xdr:rowOff>27215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02026"/>
          <a:ext cx="889000" cy="25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45357</xdr:rowOff>
    </xdr:from>
    <xdr:to>
      <xdr:col>19</xdr:col>
      <xdr:colOff>184150</xdr:colOff>
      <xdr:row>62</xdr:row>
      <xdr:rowOff>146957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131734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61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31387</xdr:rowOff>
    </xdr:from>
    <xdr:to>
      <xdr:col>15</xdr:col>
      <xdr:colOff>82550</xdr:colOff>
      <xdr:row>60</xdr:row>
      <xdr:rowOff>115026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46937"/>
          <a:ext cx="889000" cy="25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3991</xdr:rowOff>
    </xdr:from>
    <xdr:to>
      <xdr:col>15</xdr:col>
      <xdr:colOff>133350</xdr:colOff>
      <xdr:row>62</xdr:row>
      <xdr:rowOff>105591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3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90368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0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31387</xdr:rowOff>
    </xdr:from>
    <xdr:to>
      <xdr:col>11</xdr:col>
      <xdr:colOff>31750</xdr:colOff>
      <xdr:row>60</xdr:row>
      <xdr:rowOff>80554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46937"/>
          <a:ext cx="889000" cy="22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78015</xdr:rowOff>
    </xdr:from>
    <xdr:to>
      <xdr:col>11</xdr:col>
      <xdr:colOff>82550</xdr:colOff>
      <xdr:row>61</xdr:row>
      <xdr:rowOff>8165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36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164392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31569</xdr:rowOff>
    </xdr:from>
    <xdr:to>
      <xdr:col>7</xdr:col>
      <xdr:colOff>31750</xdr:colOff>
      <xdr:row>62</xdr:row>
      <xdr:rowOff>133169</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6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117946</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4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37556</xdr:rowOff>
    </xdr:from>
    <xdr:to>
      <xdr:col>23</xdr:col>
      <xdr:colOff>184150</xdr:colOff>
      <xdr:row>61</xdr:row>
      <xdr:rowOff>139156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9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130283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1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147865</xdr:rowOff>
    </xdr:from>
    <xdr:to>
      <xdr:col>19</xdr:col>
      <xdr:colOff>184150</xdr:colOff>
      <xdr:row>62</xdr:row>
      <xdr:rowOff>78015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88192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375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64226</xdr:rowOff>
    </xdr:from>
    <xdr:to>
      <xdr:col>15</xdr:col>
      <xdr:colOff>133350</xdr:colOff>
      <xdr:row>60</xdr:row>
      <xdr:rowOff>165826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4553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120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152037</xdr:rowOff>
    </xdr:from>
    <xdr:to>
      <xdr:col>11</xdr:col>
      <xdr:colOff>82550</xdr:colOff>
      <xdr:row>59</xdr:row>
      <xdr:rowOff>82187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92364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65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29754</xdr:rowOff>
    </xdr:from>
    <xdr:to>
      <xdr:col>7</xdr:col>
      <xdr:colOff>31750</xdr:colOff>
      <xdr:row>60</xdr:row>
      <xdr:rowOff>131354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141531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85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[136,202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以前より、類似団体に比べ、非常に低い額を示している。これは定員適正化計画による人件費の抑制などの取組が経費削減として効果が現れているためであると考えられる。　</a:t>
          </a:r>
        </a:p>
        <a:p>
          <a:r>
            <a:rPr kumimoji="1" lang="ja-JP" altLang="en-US" sz="1300">
              <a:latin typeface="ＭＳ Ｐゴシック" panose="020B0600070205080204" pitchFamily="50" charset="-128"/>
              <a:ea typeface="ＭＳ Ｐゴシック" panose="020B0600070205080204" pitchFamily="50" charset="-128"/>
            </a:rPr>
            <a:t>　ただし、当市はごみ処理、し尿処理、火葬、学校などの業務を一部事務組合で行っていることに加え、消防救急業務は広域化により、静岡市に委託している。これらの経費は、補助費等に区分されるため、類似団体及び全国平均と比較すると低額の要因となってい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142441</xdr:rowOff>
    </xdr:from>
    <xdr:to>
      <xdr:col>23</xdr:col>
      <xdr:colOff>133350</xdr:colOff>
      <xdr:row>81</xdr:row>
      <xdr:rowOff>168360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29891"/>
          <a:ext cx="838200" cy="2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118151</xdr:rowOff>
    </xdr:from>
    <xdr:to>
      <xdr:col>19</xdr:col>
      <xdr:colOff>133350</xdr:colOff>
      <xdr:row>81</xdr:row>
      <xdr:rowOff>142441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005601"/>
          <a:ext cx="889000" cy="2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5179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06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118151</xdr:rowOff>
    </xdr:from>
    <xdr:to>
      <xdr:col>15</xdr:col>
      <xdr:colOff>82550</xdr:colOff>
      <xdr:row>82</xdr:row>
      <xdr:rowOff>347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005601"/>
          <a:ext cx="889000" cy="53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976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02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124160</xdr:rowOff>
    </xdr:from>
    <xdr:to>
      <xdr:col>11</xdr:col>
      <xdr:colOff>31750</xdr:colOff>
      <xdr:row>82</xdr:row>
      <xdr:rowOff>347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11610"/>
          <a:ext cx="889000" cy="4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138171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6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107574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33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117560</xdr:rowOff>
    </xdr:from>
    <xdr:to>
      <xdr:col>23</xdr:col>
      <xdr:colOff>184150</xdr:colOff>
      <xdr:row>82</xdr:row>
      <xdr:rowOff>47710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0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38837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26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91641</xdr:rowOff>
    </xdr:from>
    <xdr:to>
      <xdr:col>19</xdr:col>
      <xdr:colOff>184150</xdr:colOff>
      <xdr:row>82</xdr:row>
      <xdr:rowOff>21791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7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31968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47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67351</xdr:rowOff>
    </xdr:from>
    <xdr:to>
      <xdr:col>15</xdr:col>
      <xdr:colOff>133350</xdr:colOff>
      <xdr:row>81</xdr:row>
      <xdr:rowOff>168951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5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7678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2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120997</xdr:rowOff>
    </xdr:from>
    <xdr:to>
      <xdr:col>11</xdr:col>
      <xdr:colOff>82550</xdr:colOff>
      <xdr:row>82</xdr:row>
      <xdr:rowOff>51147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0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61324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77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73360</xdr:rowOff>
    </xdr:from>
    <xdr:to>
      <xdr:col>7</xdr:col>
      <xdr:colOff>31750</xdr:colOff>
      <xdr:row>82</xdr:row>
      <xdr:rowOff>3510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6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13687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2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以前より、類似団体の平均に比べ、低い数値で推移しており、全国平均も下回っている。今後は、地域の民間企業の平均給与の状況を踏まえ、より一層の給与適正化に努める。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109220</xdr:rowOff>
    </xdr:from>
    <xdr:to>
      <xdr:col>81</xdr:col>
      <xdr:colOff>44450</xdr:colOff>
      <xdr:row>84</xdr:row>
      <xdr:rowOff>10161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339570"/>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148607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5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109220</xdr:rowOff>
    </xdr:from>
    <xdr:to>
      <xdr:col>77</xdr:col>
      <xdr:colOff>44450</xdr:colOff>
      <xdr:row>84</xdr:row>
      <xdr:rowOff>154939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339570"/>
          <a:ext cx="889000" cy="21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91457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66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130811</xdr:rowOff>
    </xdr:from>
    <xdr:to>
      <xdr:col>72</xdr:col>
      <xdr:colOff>203200</xdr:colOff>
      <xdr:row>84</xdr:row>
      <xdr:rowOff>154939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53261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130811</xdr:rowOff>
    </xdr:from>
    <xdr:to>
      <xdr:col>68</xdr:col>
      <xdr:colOff>152400</xdr:colOff>
      <xdr:row>84</xdr:row>
      <xdr:rowOff>154939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53261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139716</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130811</xdr:rowOff>
    </xdr:from>
    <xdr:to>
      <xdr:col>81</xdr:col>
      <xdr:colOff>95250</xdr:colOff>
      <xdr:row>84</xdr:row>
      <xdr:rowOff>60961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6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147338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06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58420</xdr:rowOff>
    </xdr:from>
    <xdr:to>
      <xdr:col>77</xdr:col>
      <xdr:colOff>95250</xdr:colOff>
      <xdr:row>83</xdr:row>
      <xdr:rowOff>160020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28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170197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05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104139</xdr:rowOff>
    </xdr:from>
    <xdr:to>
      <xdr:col>73</xdr:col>
      <xdr:colOff>44450</xdr:colOff>
      <xdr:row>85</xdr:row>
      <xdr:rowOff>34289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44466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80011</xdr:rowOff>
    </xdr:from>
    <xdr:to>
      <xdr:col>68</xdr:col>
      <xdr:colOff>203200</xdr:colOff>
      <xdr:row>85</xdr:row>
      <xdr:rowOff>10161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48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20338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25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104139</xdr:rowOff>
    </xdr:from>
    <xdr:to>
      <xdr:col>64</xdr:col>
      <xdr:colOff>152400</xdr:colOff>
      <xdr:row>85</xdr:row>
      <xdr:rowOff>34289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44466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令和６年度の職員数は</a:t>
          </a:r>
          <a:r>
            <a:rPr kumimoji="1" lang="en-US" altLang="ja-JP" sz="1300">
              <a:latin typeface="ＭＳ Ｐゴシック" panose="020B0600070205080204" pitchFamily="50" charset="-128"/>
              <a:ea typeface="ＭＳ Ｐゴシック" panose="020B0600070205080204" pitchFamily="50" charset="-128"/>
            </a:rPr>
            <a:t>327</a:t>
          </a:r>
          <a:r>
            <a:rPr kumimoji="1" lang="ja-JP" altLang="en-US" sz="1300">
              <a:latin typeface="ＭＳ Ｐゴシック" panose="020B0600070205080204" pitchFamily="50" charset="-128"/>
              <a:ea typeface="ＭＳ Ｐゴシック" panose="020B0600070205080204" pitchFamily="50" charset="-128"/>
            </a:rPr>
            <a:t>人で、類似団体との比較では低い状況である。</a:t>
          </a:r>
        </a:p>
        <a:p>
          <a:r>
            <a:rPr kumimoji="1" lang="ja-JP" altLang="en-US" sz="1300">
              <a:latin typeface="ＭＳ Ｐゴシック" panose="020B0600070205080204" pitchFamily="50" charset="-128"/>
              <a:ea typeface="ＭＳ Ｐゴシック" panose="020B0600070205080204" pitchFamily="50" charset="-128"/>
            </a:rPr>
            <a:t>　当市では平成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年の合併で、旧２町の庁舎を部門ごとに使用しており、地方創生時代において処理すべき事務が更に増加する中、現状ではこれ以上の職員の削減は難しい。</a:t>
          </a:r>
        </a:p>
        <a:p>
          <a:r>
            <a:rPr kumimoji="1" lang="ja-JP" altLang="en-US" sz="1300">
              <a:latin typeface="ＭＳ Ｐゴシック" panose="020B0600070205080204" pitchFamily="50" charset="-128"/>
              <a:ea typeface="ＭＳ Ｐゴシック" panose="020B0600070205080204" pitchFamily="50" charset="-128"/>
            </a:rPr>
            <a:t>　今後は、</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の推進による行政サービスのオンライン化や指定管理者制度、民間委託の活用の推進だけではなく、公共施設の統廃合等を進める検討を行い、更なる職員数の適正化を図りたい。</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84818</xdr:rowOff>
    </xdr:from>
    <xdr:to>
      <xdr:col>81</xdr:col>
      <xdr:colOff>44450</xdr:colOff>
      <xdr:row>59</xdr:row>
      <xdr:rowOff>115842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200368"/>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145795</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604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71029</xdr:rowOff>
    </xdr:from>
    <xdr:to>
      <xdr:col>77</xdr:col>
      <xdr:colOff>44450</xdr:colOff>
      <xdr:row>59</xdr:row>
      <xdr:rowOff>84818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186579"/>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57621</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687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71029</xdr:rowOff>
    </xdr:from>
    <xdr:to>
      <xdr:col>72</xdr:col>
      <xdr:colOff>203200</xdr:colOff>
      <xdr:row>59</xdr:row>
      <xdr:rowOff>114119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0186579"/>
          <a:ext cx="889000" cy="4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88265</xdr:rowOff>
    </xdr:from>
    <xdr:to>
      <xdr:col>68</xdr:col>
      <xdr:colOff>152400</xdr:colOff>
      <xdr:row>59</xdr:row>
      <xdr:rowOff>114119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203815"/>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24873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6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7637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65042</xdr:rowOff>
    </xdr:from>
    <xdr:to>
      <xdr:col>81</xdr:col>
      <xdr:colOff>95250</xdr:colOff>
      <xdr:row>59</xdr:row>
      <xdr:rowOff>166642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18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157769</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10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34018</xdr:rowOff>
    </xdr:from>
    <xdr:to>
      <xdr:col>77</xdr:col>
      <xdr:colOff>95250</xdr:colOff>
      <xdr:row>59</xdr:row>
      <xdr:rowOff>135618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1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145795</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9918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20229</xdr:rowOff>
    </xdr:from>
    <xdr:to>
      <xdr:col>73</xdr:col>
      <xdr:colOff>44450</xdr:colOff>
      <xdr:row>59</xdr:row>
      <xdr:rowOff>121829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13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132006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9904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63319</xdr:rowOff>
    </xdr:from>
    <xdr:to>
      <xdr:col>68</xdr:col>
      <xdr:colOff>203200</xdr:colOff>
      <xdr:row>59</xdr:row>
      <xdr:rowOff>164919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3646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994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37465</xdr:rowOff>
    </xdr:from>
    <xdr:to>
      <xdr:col>64</xdr:col>
      <xdr:colOff>152400</xdr:colOff>
      <xdr:row>59</xdr:row>
      <xdr:rowOff>139065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149242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992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令和６年度の実質公債費比率は前年度比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地方債の借入額の増加に伴う元利償還金の増加や標準財政規模の減少が要因である。</a:t>
          </a:r>
        </a:p>
        <a:p>
          <a:r>
            <a:rPr kumimoji="1" lang="ja-JP" altLang="en-US" sz="1300">
              <a:latin typeface="ＭＳ Ｐゴシック" panose="020B0600070205080204" pitchFamily="50" charset="-128"/>
              <a:ea typeface="ＭＳ Ｐゴシック" panose="020B0600070205080204" pitchFamily="50" charset="-128"/>
            </a:rPr>
            <a:t>　今後も、借入金の償還に要する公債費等の増加が予想されるため、交付税の基準財政需要額への算入が高い起債の選択や減債基金への積立て等を行うことで、現状の実質公債費比率を維持できるように努め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103112</xdr:rowOff>
    </xdr:from>
    <xdr:to>
      <xdr:col>81</xdr:col>
      <xdr:colOff>44450</xdr:colOff>
      <xdr:row>39</xdr:row>
      <xdr:rowOff>126093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179800" y="6789662"/>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14712</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68641</xdr:rowOff>
    </xdr:from>
    <xdr:to>
      <xdr:col>77</xdr:col>
      <xdr:colOff>44450</xdr:colOff>
      <xdr:row>39</xdr:row>
      <xdr:rowOff>103112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5290800" y="675519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71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68641</xdr:rowOff>
    </xdr:from>
    <xdr:to>
      <xdr:col>72</xdr:col>
      <xdr:colOff>203200</xdr:colOff>
      <xdr:row>39</xdr:row>
      <xdr:rowOff>80131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4401800" y="6755191"/>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80131</xdr:rowOff>
    </xdr:from>
    <xdr:to>
      <xdr:col>68</xdr:col>
      <xdr:colOff>152400</xdr:colOff>
      <xdr:row>40</xdr:row>
      <xdr:rowOff>12095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3512800" y="6766681"/>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94542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75293</xdr:rowOff>
    </xdr:from>
    <xdr:to>
      <xdr:col>81</xdr:col>
      <xdr:colOff>95250</xdr:colOff>
      <xdr:row>40</xdr:row>
      <xdr:rowOff>5443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91820</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660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52312</xdr:rowOff>
    </xdr:from>
    <xdr:to>
      <xdr:col>77</xdr:col>
      <xdr:colOff>95250</xdr:colOff>
      <xdr:row>39</xdr:row>
      <xdr:rowOff>153912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164089</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650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17841</xdr:rowOff>
    </xdr:from>
    <xdr:to>
      <xdr:col>73</xdr:col>
      <xdr:colOff>44450</xdr:colOff>
      <xdr:row>39</xdr:row>
      <xdr:rowOff>119441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129618</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647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29331</xdr:rowOff>
    </xdr:from>
    <xdr:to>
      <xdr:col>68</xdr:col>
      <xdr:colOff>203200</xdr:colOff>
      <xdr:row>39</xdr:row>
      <xdr:rowOff>130931</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141108</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132745</xdr:rowOff>
    </xdr:from>
    <xdr:to>
      <xdr:col>64</xdr:col>
      <xdr:colOff>152400</xdr:colOff>
      <xdr:row>40</xdr:row>
      <xdr:rowOff>62895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68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73072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658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令和６年度の将来負担比率は、５年連続での「ハイフン（－）」表示となり、全国の平均や県下の平均より低い数値となった。</a:t>
          </a:r>
        </a:p>
        <a:p>
          <a:r>
            <a:rPr kumimoji="1" lang="ja-JP" altLang="en-US" sz="1300">
              <a:latin typeface="ＭＳ Ｐゴシック" panose="020B0600070205080204" pitchFamily="50" charset="-128"/>
              <a:ea typeface="ＭＳ Ｐゴシック" panose="020B0600070205080204" pitchFamily="50" charset="-128"/>
            </a:rPr>
            <a:t>　負担の種類は、市が発行した地方債や組合が借り入れた地方債の元利償還金に対する負担金が主なものとなっており、今後も計画的な借り入れや返済を行うことにより、負担の軽減を図る。</a:t>
          </a: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163407</xdr:rowOff>
    </xdr:from>
    <xdr:to>
      <xdr:col>73</xdr:col>
      <xdr:colOff>44450</xdr:colOff>
      <xdr:row>14</xdr:row>
      <xdr:rowOff>93557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97860</xdr:rowOff>
    </xdr:from>
    <xdr:to>
      <xdr:col>68</xdr:col>
      <xdr:colOff>203200</xdr:colOff>
      <xdr:row>15</xdr:row>
      <xdr:rowOff>28010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静岡県牧之原市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42,326
39,667
111.69
24,170,321
23,155,002
772,866
13,117,857
19,204,974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令和６年度決算は、</a:t>
          </a:r>
          <a:r>
            <a:rPr kumimoji="1" lang="en-US" altLang="ja-JP" sz="1300">
              <a:latin typeface="ＭＳ Ｐゴシック" panose="020B0600070205080204" pitchFamily="50" charset="-128"/>
              <a:ea typeface="ＭＳ Ｐゴシック" panose="020B0600070205080204" pitchFamily="50" charset="-128"/>
            </a:rPr>
            <a:t>19.6</a:t>
          </a:r>
          <a:r>
            <a:rPr kumimoji="1" lang="ja-JP" altLang="en-US" sz="1300">
              <a:latin typeface="ＭＳ Ｐゴシック" panose="020B0600070205080204" pitchFamily="50" charset="-128"/>
              <a:ea typeface="ＭＳ Ｐゴシック" panose="020B0600070205080204" pitchFamily="50" charset="-128"/>
            </a:rPr>
            <a:t>％と前年度対比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ポイントの増加となった。増加の要因は、会計年度任用職員の期末手当の増加や給与改定による給与費増に伴い人件費が増加したことによるものである。</a:t>
          </a:r>
        </a:p>
        <a:p>
          <a:r>
            <a:rPr kumimoji="1" lang="ja-JP" altLang="en-US" sz="1300">
              <a:latin typeface="ＭＳ Ｐゴシック" panose="020B0600070205080204" pitchFamily="50" charset="-128"/>
              <a:ea typeface="ＭＳ Ｐゴシック" panose="020B0600070205080204" pitchFamily="50" charset="-128"/>
            </a:rPr>
            <a:t>　また当市では、ごみ処理業務やし尿処理業務などを一部事務組合で行っていることから、類似団体及び県下の平均と比較すると低い比率となっている。</a:t>
          </a:r>
        </a:p>
        <a:p>
          <a:r>
            <a:rPr kumimoji="1" lang="ja-JP" altLang="en-US" sz="1300">
              <a:latin typeface="ＭＳ Ｐゴシック" panose="020B0600070205080204" pitchFamily="50" charset="-128"/>
              <a:ea typeface="ＭＳ Ｐゴシック" panose="020B0600070205080204" pitchFamily="50" charset="-128"/>
            </a:rPr>
            <a:t>　今後も引き続き、人員及び給与の適正化を図るとともに、行財政改革の取り組みを通じて人件費の抑制を図る。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32</xdr:row>
      <xdr:rowOff>168148</xdr:rowOff>
    </xdr:from>
    <xdr:to>
      <xdr:col>24</xdr:col>
      <xdr:colOff>25400</xdr:colOff>
      <xdr:row>33</xdr:row>
      <xdr:rowOff>33274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65454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96283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7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104140</xdr:rowOff>
    </xdr:from>
    <xdr:to>
      <xdr:col>19</xdr:col>
      <xdr:colOff>187325</xdr:colOff>
      <xdr:row>32</xdr:row>
      <xdr:rowOff>168148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5905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128287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104140</xdr:rowOff>
    </xdr:from>
    <xdr:to>
      <xdr:col>15</xdr:col>
      <xdr:colOff>98425</xdr:colOff>
      <xdr:row>33</xdr:row>
      <xdr:rowOff>14986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5905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128287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14986</xdr:rowOff>
    </xdr:from>
    <xdr:to>
      <xdr:col>11</xdr:col>
      <xdr:colOff>9525</xdr:colOff>
      <xdr:row>33</xdr:row>
      <xdr:rowOff>152146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67283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45991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4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20845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93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153924</xdr:rowOff>
    </xdr:from>
    <xdr:to>
      <xdr:col>24</xdr:col>
      <xdr:colOff>76200</xdr:colOff>
      <xdr:row>33</xdr:row>
      <xdr:rowOff>84074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64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62501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54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117348</xdr:rowOff>
    </xdr:from>
    <xdr:to>
      <xdr:col>20</xdr:col>
      <xdr:colOff>38100</xdr:colOff>
      <xdr:row>33</xdr:row>
      <xdr:rowOff>47498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60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57675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372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53340</xdr:rowOff>
    </xdr:from>
    <xdr:to>
      <xdr:col>15</xdr:col>
      <xdr:colOff>149225</xdr:colOff>
      <xdr:row>32</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5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30</xdr:row>
      <xdr:rowOff>165117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30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135636</xdr:rowOff>
    </xdr:from>
    <xdr:to>
      <xdr:col>11</xdr:col>
      <xdr:colOff>60325</xdr:colOff>
      <xdr:row>33</xdr:row>
      <xdr:rowOff>65786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62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75963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390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101346</xdr:rowOff>
    </xdr:from>
    <xdr:to>
      <xdr:col>6</xdr:col>
      <xdr:colOff>171450</xdr:colOff>
      <xdr:row>34</xdr:row>
      <xdr:rowOff>31496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75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41673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52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類似団体及び県下の平均より低い数値となっているが、人件費と同様にごみ処理やし尿処理業務などを一部事務組合が行っている影響が大きい。</a:t>
          </a:r>
        </a:p>
        <a:p>
          <a:r>
            <a:rPr kumimoji="1" lang="ja-JP" altLang="en-US" sz="1200">
              <a:latin typeface="ＭＳ Ｐゴシック" panose="020B0600070205080204" pitchFamily="50" charset="-128"/>
              <a:ea typeface="ＭＳ Ｐゴシック" panose="020B0600070205080204" pitchFamily="50" charset="-128"/>
            </a:rPr>
            <a:t>　令和６年度決算は、前年度比</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ポイントの減少となった。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これは、令和５年度に実施した多目的体育館の施設備品の購入や地頭方公民館の解体事業などの皆減が要因である。</a:t>
          </a:r>
        </a:p>
        <a:p>
          <a:r>
            <a:rPr kumimoji="1" lang="ja-JP" altLang="en-US" sz="1200">
              <a:latin typeface="ＭＳ Ｐゴシック" panose="020B0600070205080204" pitchFamily="50" charset="-128"/>
              <a:ea typeface="ＭＳ Ｐゴシック" panose="020B0600070205080204" pitchFamily="50" charset="-128"/>
            </a:rPr>
            <a:t>　今後はより一層の節減合理化や行政改革の取り組みにより、費用増大の抑制に努める。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69850</xdr:rowOff>
    </xdr:from>
    <xdr:to>
      <xdr:col>82</xdr:col>
      <xdr:colOff>107950</xdr:colOff>
      <xdr:row>13</xdr:row>
      <xdr:rowOff>80736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298700"/>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159856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58964</xdr:rowOff>
    </xdr:from>
    <xdr:to>
      <xdr:col>78</xdr:col>
      <xdr:colOff>69850</xdr:colOff>
      <xdr:row>13</xdr:row>
      <xdr:rowOff>80736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2878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70048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3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58964</xdr:rowOff>
    </xdr:from>
    <xdr:to>
      <xdr:col>73</xdr:col>
      <xdr:colOff>180975</xdr:colOff>
      <xdr:row>13</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2878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37391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69850</xdr:rowOff>
    </xdr:from>
    <xdr:to>
      <xdr:col>69</xdr:col>
      <xdr:colOff>92075</xdr:colOff>
      <xdr:row>13</xdr:row>
      <xdr:rowOff>135164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987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78213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99984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19050</xdr:rowOff>
    </xdr:from>
    <xdr:to>
      <xdr:col>82</xdr:col>
      <xdr:colOff>158750</xdr:colOff>
      <xdr:row>13</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99077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29936</xdr:rowOff>
    </xdr:from>
    <xdr:to>
      <xdr:col>78</xdr:col>
      <xdr:colOff>120650</xdr:colOff>
      <xdr:row>13</xdr:row>
      <xdr:rowOff>131536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25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141713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027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8164</xdr:rowOff>
    </xdr:from>
    <xdr:to>
      <xdr:col>74</xdr:col>
      <xdr:colOff>31750</xdr:colOff>
      <xdr:row>13</xdr:row>
      <xdr:rowOff>109764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23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119941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19050</xdr:rowOff>
    </xdr:from>
    <xdr:to>
      <xdr:col>69</xdr:col>
      <xdr:colOff>142875</xdr:colOff>
      <xdr:row>13</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84364</xdr:rowOff>
    </xdr:from>
    <xdr:to>
      <xdr:col>65</xdr:col>
      <xdr:colOff>53975</xdr:colOff>
      <xdr:row>14</xdr:row>
      <xdr:rowOff>14514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24691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8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令和６年度決算は、</a:t>
          </a:r>
          <a:r>
            <a:rPr kumimoji="1" lang="en-US" altLang="ja-JP" sz="1200">
              <a:latin typeface="ＭＳ Ｐゴシック" panose="020B0600070205080204" pitchFamily="50" charset="-128"/>
              <a:ea typeface="ＭＳ Ｐゴシック" panose="020B0600070205080204" pitchFamily="50" charset="-128"/>
            </a:rPr>
            <a:t>7.7</a:t>
          </a:r>
          <a:r>
            <a:rPr kumimoji="1" lang="ja-JP" altLang="en-US" sz="1200">
              <a:latin typeface="ＭＳ Ｐゴシック" panose="020B0600070205080204" pitchFamily="50" charset="-128"/>
              <a:ea typeface="ＭＳ Ｐゴシック" panose="020B0600070205080204" pitchFamily="50" charset="-128"/>
            </a:rPr>
            <a:t>％と前年度対比</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ポイントの増加となった。類似団体と比較すると、比率は低く、県平均も下回っている。</a:t>
          </a:r>
        </a:p>
        <a:p>
          <a:r>
            <a:rPr kumimoji="1" lang="ja-JP" altLang="en-US" sz="1200">
              <a:latin typeface="ＭＳ Ｐゴシック" panose="020B0600070205080204" pitchFamily="50" charset="-128"/>
              <a:ea typeface="ＭＳ Ｐゴシック" panose="020B0600070205080204" pitchFamily="50" charset="-128"/>
            </a:rPr>
            <a:t>　増加した要因は、定額減税補足給付金や物価高騰対応生活支援給付金事業、児童手当の給付対象の拡充などの事業により増加したためである。</a:t>
          </a:r>
        </a:p>
        <a:p>
          <a:r>
            <a:rPr kumimoji="1" lang="ja-JP" altLang="en-US" sz="1200">
              <a:latin typeface="ＭＳ Ｐゴシック" panose="020B0600070205080204" pitchFamily="50" charset="-128"/>
              <a:ea typeface="ＭＳ Ｐゴシック" panose="020B0600070205080204" pitchFamily="50" charset="-128"/>
            </a:rPr>
            <a:t>　扶助費については増加傾向にあるため、経常収支比率への影響に注視していく。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167822</xdr:rowOff>
    </xdr:from>
    <xdr:to>
      <xdr:col>24</xdr:col>
      <xdr:colOff>25400</xdr:colOff>
      <xdr:row>56</xdr:row>
      <xdr:rowOff>29028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975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167822</xdr:rowOff>
    </xdr:from>
    <xdr:to>
      <xdr:col>19</xdr:col>
      <xdr:colOff>187325</xdr:colOff>
      <xdr:row>56</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5975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56</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99600"/>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4342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149678</xdr:rowOff>
    </xdr:from>
    <xdr:to>
      <xdr:col>24</xdr:col>
      <xdr:colOff>76200</xdr:colOff>
      <xdr:row>56</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166205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2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117022</xdr:rowOff>
    </xdr:from>
    <xdr:to>
      <xdr:col>20</xdr:col>
      <xdr:colOff>38100</xdr:colOff>
      <xdr:row>56</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57349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15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166007</xdr:rowOff>
    </xdr:from>
    <xdr:to>
      <xdr:col>15</xdr:col>
      <xdr:colOff>149225</xdr:colOff>
      <xdr:row>56</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125185</xdr:rowOff>
    </xdr:from>
    <xdr:to>
      <xdr:col>6</xdr:col>
      <xdr:colOff>171450</xdr:colOff>
      <xdr:row>55</xdr:row>
      <xdr:rowOff>55335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65512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令和６年度は、前年度対比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ポイントの減少となった。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厳しい財政状況の中で、維持補修費等も類似団体及び県下の平均より低く推移している。</a:t>
          </a:r>
        </a:p>
        <a:p>
          <a:r>
            <a:rPr kumimoji="1" lang="ja-JP" altLang="en-US" sz="1300">
              <a:latin typeface="ＭＳ Ｐゴシック" panose="020B0600070205080204" pitchFamily="50" charset="-128"/>
              <a:ea typeface="ＭＳ Ｐゴシック" panose="020B0600070205080204" pitchFamily="50" charset="-128"/>
            </a:rPr>
            <a:t>　また、今後は、道路、橋りょう、公営住宅、小中学校などの公共施設の長寿命化対策に要する経費とともに維持管理経費の増加が予想される。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102507</xdr:rowOff>
    </xdr:from>
    <xdr:to>
      <xdr:col>82</xdr:col>
      <xdr:colOff>107950</xdr:colOff>
      <xdr:row>56</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532257"/>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138084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67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20865</xdr:rowOff>
    </xdr:from>
    <xdr:to>
      <xdr:col>78</xdr:col>
      <xdr:colOff>69850</xdr:colOff>
      <xdr:row>56</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4506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146249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110672</xdr:rowOff>
    </xdr:from>
    <xdr:to>
      <xdr:col>73</xdr:col>
      <xdr:colOff>180975</xdr:colOff>
      <xdr:row>55</xdr:row>
      <xdr:rowOff>20865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3689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110672</xdr:rowOff>
    </xdr:from>
    <xdr:to>
      <xdr:col>69</xdr:col>
      <xdr:colOff>92075</xdr:colOff>
      <xdr:row>55</xdr:row>
      <xdr:rowOff>53522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36897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80934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40112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51707</xdr:rowOff>
    </xdr:from>
    <xdr:to>
      <xdr:col>82</xdr:col>
      <xdr:colOff>158750</xdr:colOff>
      <xdr:row>55</xdr:row>
      <xdr:rowOff>153307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68234</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32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141515</xdr:rowOff>
    </xdr:from>
    <xdr:to>
      <xdr:col>74</xdr:col>
      <xdr:colOff>31750</xdr:colOff>
      <xdr:row>55</xdr:row>
      <xdr:rowOff>71665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81842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59872</xdr:rowOff>
    </xdr:from>
    <xdr:to>
      <xdr:col>69</xdr:col>
      <xdr:colOff>142875</xdr:colOff>
      <xdr:row>54</xdr:row>
      <xdr:rowOff>161472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2722</xdr:rowOff>
    </xdr:from>
    <xdr:to>
      <xdr:col>65</xdr:col>
      <xdr:colOff>53975</xdr:colOff>
      <xdr:row>55</xdr:row>
      <xdr:rowOff>104322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114499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最も高い数値を示しているが、これは人件費及び物件費と同様にごみ処理業務、し尿処理業務などを一部事務組合で実施しているのに加え、消防救急業務を静岡市に委託している影響が大きい。</a:t>
          </a:r>
        </a:p>
        <a:p>
          <a:r>
            <a:rPr kumimoji="1" lang="ja-JP" altLang="en-US" sz="1300">
              <a:latin typeface="ＭＳ Ｐゴシック" panose="020B0600070205080204" pitchFamily="50" charset="-128"/>
              <a:ea typeface="ＭＳ Ｐゴシック" panose="020B0600070205080204" pitchFamily="50" charset="-128"/>
            </a:rPr>
            <a:t>　これらに係る経費を除くと</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％になり、類似団体の平均より低い数値となる。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96520</xdr:rowOff>
    </xdr:from>
    <xdr:to>
      <xdr:col>82</xdr:col>
      <xdr:colOff>107950</xdr:colOff>
      <xdr:row>40</xdr:row>
      <xdr:rowOff>165100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9545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130827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104140</xdr:rowOff>
    </xdr:from>
    <xdr:to>
      <xdr:col>78</xdr:col>
      <xdr:colOff>69850</xdr:colOff>
      <xdr:row>40</xdr:row>
      <xdr:rowOff>165100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9621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130810</xdr:rowOff>
    </xdr:from>
    <xdr:to>
      <xdr:col>73</xdr:col>
      <xdr:colOff>180975</xdr:colOff>
      <xdr:row>40</xdr:row>
      <xdr:rowOff>104140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8173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47007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130810</xdr:rowOff>
    </xdr:from>
    <xdr:to>
      <xdr:col>69</xdr:col>
      <xdr:colOff>92075</xdr:colOff>
      <xdr:row>40</xdr:row>
      <xdr:rowOff>20320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8173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8907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45720</xdr:rowOff>
    </xdr:from>
    <xdr:to>
      <xdr:col>82</xdr:col>
      <xdr:colOff>158750</xdr:colOff>
      <xdr:row>40</xdr:row>
      <xdr:rowOff>147320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9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125747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81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114300</xdr:rowOff>
    </xdr:from>
    <xdr:to>
      <xdr:col>78</xdr:col>
      <xdr:colOff>120650</xdr:colOff>
      <xdr:row>41</xdr:row>
      <xdr:rowOff>44450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29227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705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53340</xdr:rowOff>
    </xdr:from>
    <xdr:to>
      <xdr:col>74</xdr:col>
      <xdr:colOff>31750</xdr:colOff>
      <xdr:row>40</xdr:row>
      <xdr:rowOff>154940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139717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99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80010</xdr:rowOff>
    </xdr:from>
    <xdr:to>
      <xdr:col>69</xdr:col>
      <xdr:colOff>142875</xdr:colOff>
      <xdr:row>40</xdr:row>
      <xdr:rowOff>10160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166387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85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140970</xdr:rowOff>
    </xdr:from>
    <xdr:to>
      <xdr:col>65</xdr:col>
      <xdr:colOff>53975</xdr:colOff>
      <xdr:row>40</xdr:row>
      <xdr:rowOff>71120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82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55897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91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令和６年度決算は、</a:t>
          </a:r>
          <a:r>
            <a:rPr kumimoji="1" lang="en-US" altLang="ja-JP" sz="1300">
              <a:latin typeface="ＭＳ Ｐゴシック" panose="020B0600070205080204" pitchFamily="50" charset="-128"/>
              <a:ea typeface="ＭＳ Ｐゴシック" panose="020B0600070205080204" pitchFamily="50" charset="-128"/>
            </a:rPr>
            <a:t>18.2</a:t>
          </a:r>
          <a:r>
            <a:rPr kumimoji="1" lang="ja-JP" altLang="en-US" sz="1300">
              <a:latin typeface="ＭＳ Ｐゴシック" panose="020B0600070205080204" pitchFamily="50" charset="-128"/>
              <a:ea typeface="ＭＳ Ｐゴシック" panose="020B0600070205080204" pitchFamily="50" charset="-128"/>
            </a:rPr>
            <a:t>％と前年度対比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ポイントの減少となった。類似団体と比較すると、比率は低くなっている。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減少した要因は、合併特例債や臨時財政対策債の減少によるものである。</a:t>
          </a:r>
        </a:p>
        <a:p>
          <a:r>
            <a:rPr kumimoji="1" lang="ja-JP" altLang="en-US" sz="1300">
              <a:latin typeface="ＭＳ Ｐゴシック" panose="020B0600070205080204" pitchFamily="50" charset="-128"/>
              <a:ea typeface="ＭＳ Ｐゴシック" panose="020B0600070205080204" pitchFamily="50" charset="-128"/>
            </a:rPr>
            <a:t>　当市は準公債費である一部事務組合の公債費相当分等が多額であることから、今後はこれらを含めた実質的な公債費全体について抑制していく必要がある。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133858</xdr:rowOff>
    </xdr:from>
    <xdr:to>
      <xdr:col>24</xdr:col>
      <xdr:colOff>25400</xdr:colOff>
      <xdr:row>78</xdr:row>
      <xdr:rowOff>26415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987800" y="13335508"/>
          <a:ext cx="8382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91712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293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78994</xdr:rowOff>
    </xdr:from>
    <xdr:to>
      <xdr:col>19</xdr:col>
      <xdr:colOff>187325</xdr:colOff>
      <xdr:row>78</xdr:row>
      <xdr:rowOff>26415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098800" y="13280644"/>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69105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09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122428</xdr:rowOff>
    </xdr:from>
    <xdr:to>
      <xdr:col>15</xdr:col>
      <xdr:colOff>98425</xdr:colOff>
      <xdr:row>77</xdr:row>
      <xdr:rowOff>78994</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15262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43705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122428</xdr:rowOff>
    </xdr:from>
    <xdr:to>
      <xdr:col>11</xdr:col>
      <xdr:colOff>9525</xdr:colOff>
      <xdr:row>76</xdr:row>
      <xdr:rowOff>122428</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1320800" y="13152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151147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34562</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83058</xdr:rowOff>
    </xdr:from>
    <xdr:to>
      <xdr:col>24</xdr:col>
      <xdr:colOff>76200</xdr:colOff>
      <xdr:row>78</xdr:row>
      <xdr:rowOff>13208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99585</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12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147065</xdr:rowOff>
    </xdr:from>
    <xdr:to>
      <xdr:col>20</xdr:col>
      <xdr:colOff>38100</xdr:colOff>
      <xdr:row>78</xdr:row>
      <xdr:rowOff>77215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61992</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435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28194</xdr:rowOff>
    </xdr:from>
    <xdr:to>
      <xdr:col>15</xdr:col>
      <xdr:colOff>149225</xdr:colOff>
      <xdr:row>77</xdr:row>
      <xdr:rowOff>129794</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139971</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71628</xdr:rowOff>
    </xdr:from>
    <xdr:to>
      <xdr:col>11</xdr:col>
      <xdr:colOff>60325</xdr:colOff>
      <xdr:row>77</xdr:row>
      <xdr:rowOff>1778</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11955</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71628</xdr:rowOff>
    </xdr:from>
    <xdr:to>
      <xdr:col>6</xdr:col>
      <xdr:colOff>171450</xdr:colOff>
      <xdr:row>77</xdr:row>
      <xdr:rowOff>1778</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11955</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令和６年度決算は、前年度対比</a:t>
          </a:r>
          <a:r>
            <a:rPr kumimoji="1" lang="en-US" altLang="ja-JP" sz="1400">
              <a:latin typeface="ＭＳ Ｐゴシック" panose="020B0600070205080204" pitchFamily="50" charset="-128"/>
              <a:ea typeface="ＭＳ Ｐゴシック" panose="020B0600070205080204" pitchFamily="50" charset="-128"/>
            </a:rPr>
            <a:t>0.9</a:t>
          </a:r>
          <a:r>
            <a:rPr kumimoji="1" lang="ja-JP" altLang="en-US" sz="1400">
              <a:latin typeface="ＭＳ Ｐゴシック" panose="020B0600070205080204" pitchFamily="50" charset="-128"/>
              <a:ea typeface="ＭＳ Ｐゴシック" panose="020B0600070205080204" pitchFamily="50" charset="-128"/>
            </a:rPr>
            <a:t>ポイント減少となり、類似団体及び県下の平均も下回っている。</a:t>
          </a:r>
        </a:p>
        <a:p>
          <a:r>
            <a:rPr kumimoji="1" lang="ja-JP" altLang="en-US" sz="1400">
              <a:latin typeface="ＭＳ Ｐゴシック" panose="020B0600070205080204" pitchFamily="50" charset="-128"/>
              <a:ea typeface="ＭＳ Ｐゴシック" panose="020B0600070205080204" pitchFamily="50" charset="-128"/>
            </a:rPr>
            <a:t>　減少した要因は、補助費等の減少によるものである。</a:t>
          </a:r>
        </a:p>
        <a:p>
          <a:r>
            <a:rPr kumimoji="1" lang="ja-JP" altLang="en-US" sz="1400">
              <a:latin typeface="ＭＳ Ｐゴシック" panose="020B0600070205080204" pitchFamily="50" charset="-128"/>
              <a:ea typeface="ＭＳ Ｐゴシック" panose="020B0600070205080204" pitchFamily="50" charset="-128"/>
            </a:rPr>
            <a:t>　今後も各経費において適正な執行管理を行い、経常経費の削減に努める。</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120142</xdr:rowOff>
    </xdr:from>
    <xdr:to>
      <xdr:col>82</xdr:col>
      <xdr:colOff>107950</xdr:colOff>
      <xdr:row>81</xdr:row>
      <xdr:rowOff>5842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978892"/>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35069</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72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120142</xdr:rowOff>
    </xdr:from>
    <xdr:to>
      <xdr:col>82</xdr:col>
      <xdr:colOff>196850</xdr:colOff>
      <xdr:row>75</xdr:row>
      <xdr:rowOff>120142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97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44704</xdr:rowOff>
    </xdr:from>
    <xdr:to>
      <xdr:col>82</xdr:col>
      <xdr:colOff>107950</xdr:colOff>
      <xdr:row>76</xdr:row>
      <xdr:rowOff>85852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307490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103140</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133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147574</xdr:rowOff>
    </xdr:from>
    <xdr:to>
      <xdr:col>78</xdr:col>
      <xdr:colOff>69850</xdr:colOff>
      <xdr:row>76</xdr:row>
      <xdr:rowOff>85852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00632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89915</xdr:rowOff>
    </xdr:from>
    <xdr:to>
      <xdr:col>78</xdr:col>
      <xdr:colOff>120650</xdr:colOff>
      <xdr:row>77</xdr:row>
      <xdr:rowOff>20065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75</xdr:row>
      <xdr:rowOff>147574</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90116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62485</xdr:rowOff>
    </xdr:from>
    <xdr:to>
      <xdr:col>74</xdr:col>
      <xdr:colOff>31750</xdr:colOff>
      <xdr:row>76</xdr:row>
      <xdr:rowOff>164085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148862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42418</xdr:rowOff>
    </xdr:from>
    <xdr:to>
      <xdr:col>69</xdr:col>
      <xdr:colOff>92075</xdr:colOff>
      <xdr:row>76</xdr:row>
      <xdr:rowOff>17272</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90116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165354</xdr:rowOff>
    </xdr:from>
    <xdr:to>
      <xdr:col>82</xdr:col>
      <xdr:colOff>158750</xdr:colOff>
      <xdr:row>76</xdr:row>
      <xdr:rowOff>95504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73931</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932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35052</xdr:rowOff>
    </xdr:from>
    <xdr:to>
      <xdr:col>78</xdr:col>
      <xdr:colOff>120650</xdr:colOff>
      <xdr:row>76</xdr:row>
      <xdr:rowOff>136652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96774</xdr:rowOff>
    </xdr:from>
    <xdr:to>
      <xdr:col>74</xdr:col>
      <xdr:colOff>31750</xdr:colOff>
      <xdr:row>76</xdr:row>
      <xdr:rowOff>26924</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37101</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163068</xdr:rowOff>
    </xdr:from>
    <xdr:to>
      <xdr:col>69</xdr:col>
      <xdr:colOff>142875</xdr:colOff>
      <xdr:row>75</xdr:row>
      <xdr:rowOff>93218</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103395</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137922</xdr:rowOff>
    </xdr:from>
    <xdr:to>
      <xdr:col>65</xdr:col>
      <xdr:colOff>53975</xdr:colOff>
      <xdr:row>76</xdr:row>
      <xdr:rowOff>68072</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78249</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静岡県牧之原市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118847</xdr:rowOff>
    </xdr:from>
    <xdr:to>
      <xdr:col>29</xdr:col>
      <xdr:colOff>127000</xdr:colOff>
      <xdr:row>18</xdr:row>
      <xdr:rowOff>164147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52422"/>
          <a:ext cx="0" cy="1245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2874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164147</xdr:rowOff>
    </xdr:from>
    <xdr:to>
      <xdr:col>30</xdr:col>
      <xdr:colOff>25400</xdr:colOff>
      <xdr:row>18</xdr:row>
      <xdr:rowOff>164147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2978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33774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95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118847</xdr:rowOff>
    </xdr:from>
    <xdr:to>
      <xdr:col>30</xdr:col>
      <xdr:colOff>25400</xdr:colOff>
      <xdr:row>11</xdr:row>
      <xdr:rowOff>118847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524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164147</xdr:rowOff>
    </xdr:from>
    <xdr:to>
      <xdr:col>29</xdr:col>
      <xdr:colOff>127000</xdr:colOff>
      <xdr:row>19</xdr:row>
      <xdr:rowOff>68542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97872"/>
          <a:ext cx="647700" cy="75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4272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6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159195</xdr:rowOff>
    </xdr:from>
    <xdr:to>
      <xdr:col>29</xdr:col>
      <xdr:colOff>177800</xdr:colOff>
      <xdr:row>16</xdr:row>
      <xdr:rowOff>89345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68542</xdr:rowOff>
    </xdr:from>
    <xdr:to>
      <xdr:col>26</xdr:col>
      <xdr:colOff>50800</xdr:colOff>
      <xdr:row>19</xdr:row>
      <xdr:rowOff>85166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73717"/>
          <a:ext cx="698500" cy="16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86106</xdr:rowOff>
    </xdr:from>
    <xdr:to>
      <xdr:col>26</xdr:col>
      <xdr:colOff>101600</xdr:colOff>
      <xdr:row>17</xdr:row>
      <xdr:rowOff>16256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769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26433</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458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59258</xdr:rowOff>
    </xdr:from>
    <xdr:to>
      <xdr:col>22</xdr:col>
      <xdr:colOff>114300</xdr:colOff>
      <xdr:row>19</xdr:row>
      <xdr:rowOff>85166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64433"/>
          <a:ext cx="698500" cy="25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121717</xdr:rowOff>
    </xdr:from>
    <xdr:to>
      <xdr:col>22</xdr:col>
      <xdr:colOff>165100</xdr:colOff>
      <xdr:row>17</xdr:row>
      <xdr:rowOff>51867</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62044</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59258</xdr:rowOff>
    </xdr:from>
    <xdr:to>
      <xdr:col>18</xdr:col>
      <xdr:colOff>177800</xdr:colOff>
      <xdr:row>19</xdr:row>
      <xdr:rowOff>75425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64433"/>
          <a:ext cx="698500" cy="16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140589</xdr:rowOff>
    </xdr:from>
    <xdr:to>
      <xdr:col>19</xdr:col>
      <xdr:colOff>38100</xdr:colOff>
      <xdr:row>17</xdr:row>
      <xdr:rowOff>70739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31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80916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00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168135</xdr:rowOff>
    </xdr:from>
    <xdr:to>
      <xdr:col>15</xdr:col>
      <xdr:colOff>101600</xdr:colOff>
      <xdr:row>17</xdr:row>
      <xdr:rowOff>98285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8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108462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113348</xdr:rowOff>
    </xdr:from>
    <xdr:to>
      <xdr:col>29</xdr:col>
      <xdr:colOff>177800</xdr:colOff>
      <xdr:row>19</xdr:row>
      <xdr:rowOff>43497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47073"/>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21925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5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17742</xdr:rowOff>
    </xdr:from>
    <xdr:to>
      <xdr:col>26</xdr:col>
      <xdr:colOff>101600</xdr:colOff>
      <xdr:row>19</xdr:row>
      <xdr:rowOff>119342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22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104119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09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34366</xdr:rowOff>
    </xdr:from>
    <xdr:to>
      <xdr:col>22</xdr:col>
      <xdr:colOff>165100</xdr:colOff>
      <xdr:row>19</xdr:row>
      <xdr:rowOff>135966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9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120743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8458</xdr:rowOff>
    </xdr:from>
    <xdr:to>
      <xdr:col>19</xdr:col>
      <xdr:colOff>38100</xdr:colOff>
      <xdr:row>19</xdr:row>
      <xdr:rowOff>110058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13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94835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00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24625</xdr:rowOff>
    </xdr:from>
    <xdr:to>
      <xdr:col>15</xdr:col>
      <xdr:colOff>101600</xdr:colOff>
      <xdr:row>19</xdr:row>
      <xdr:rowOff>126225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9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111002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304720</xdr:rowOff>
    </xdr:from>
    <xdr:to>
      <xdr:col>29</xdr:col>
      <xdr:colOff>127000</xdr:colOff>
      <xdr:row>37</xdr:row>
      <xdr:rowOff>307366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7429420"/>
          <a:ext cx="647700" cy="2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257743</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868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307366</xdr:rowOff>
    </xdr:from>
    <xdr:to>
      <xdr:col>26</xdr:col>
      <xdr:colOff>50800</xdr:colOff>
      <xdr:row>38</xdr:row>
      <xdr:rowOff>6561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7432066"/>
          <a:ext cx="698500" cy="42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197905</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80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6561</xdr:rowOff>
    </xdr:from>
    <xdr:to>
      <xdr:col>22</xdr:col>
      <xdr:colOff>114300</xdr:colOff>
      <xdr:row>38</xdr:row>
      <xdr:rowOff>22367</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7474161"/>
          <a:ext cx="698500" cy="15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220111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83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22367</xdr:rowOff>
    </xdr:from>
    <xdr:to>
      <xdr:col>18</xdr:col>
      <xdr:colOff>177800</xdr:colOff>
      <xdr:row>38</xdr:row>
      <xdr:rowOff>57146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7489967"/>
          <a:ext cx="698500" cy="34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241959</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8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292871</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90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253920</xdr:rowOff>
    </xdr:from>
    <xdr:to>
      <xdr:col>29</xdr:col>
      <xdr:colOff>177800</xdr:colOff>
      <xdr:row>38</xdr:row>
      <xdr:rowOff>12620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7378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225997</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735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256566</xdr:rowOff>
    </xdr:from>
    <xdr:to>
      <xdr:col>26</xdr:col>
      <xdr:colOff>101600</xdr:colOff>
      <xdr:row>38</xdr:row>
      <xdr:rowOff>15266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7381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43</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7467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298661</xdr:rowOff>
    </xdr:from>
    <xdr:to>
      <xdr:col>22</xdr:col>
      <xdr:colOff>165100</xdr:colOff>
      <xdr:row>38</xdr:row>
      <xdr:rowOff>57361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7423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42138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7509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314467</xdr:rowOff>
    </xdr:from>
    <xdr:to>
      <xdr:col>19</xdr:col>
      <xdr:colOff>38100</xdr:colOff>
      <xdr:row>38</xdr:row>
      <xdr:rowOff>73167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7439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57944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7525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6346</xdr:rowOff>
    </xdr:from>
    <xdr:to>
      <xdr:col>15</xdr:col>
      <xdr:colOff>101600</xdr:colOff>
      <xdr:row>38</xdr:row>
      <xdr:rowOff>107946</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7473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92723</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7560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静岡県牧之原市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42,326
39,667
111.69
24,170,321
23,155,002
772,866
13,117,857
19,204,974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28219</xdr:rowOff>
    </xdr:from>
    <xdr:to>
      <xdr:col>24</xdr:col>
      <xdr:colOff>63500</xdr:colOff>
      <xdr:row>38</xdr:row>
      <xdr:rowOff>112078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43319"/>
          <a:ext cx="838200" cy="8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121188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50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112078</xdr:rowOff>
    </xdr:from>
    <xdr:to>
      <xdr:col>19</xdr:col>
      <xdr:colOff>177800</xdr:colOff>
      <xdr:row>38</xdr:row>
      <xdr:rowOff>117399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27178"/>
          <a:ext cx="889000" cy="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145521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97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90030</xdr:rowOff>
    </xdr:from>
    <xdr:to>
      <xdr:col>15</xdr:col>
      <xdr:colOff>50800</xdr:colOff>
      <xdr:row>38</xdr:row>
      <xdr:rowOff>117399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05130"/>
          <a:ext cx="889000" cy="2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165193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90030</xdr:rowOff>
    </xdr:from>
    <xdr:to>
      <xdr:col>10</xdr:col>
      <xdr:colOff>114300</xdr:colOff>
      <xdr:row>38</xdr:row>
      <xdr:rowOff>111531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05130"/>
          <a:ext cx="889000" cy="2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7726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0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18178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1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148869</xdr:rowOff>
    </xdr:from>
    <xdr:to>
      <xdr:col>24</xdr:col>
      <xdr:colOff>114300</xdr:colOff>
      <xdr:row>38</xdr:row>
      <xdr:rowOff>79019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63796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0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61278</xdr:rowOff>
    </xdr:from>
    <xdr:to>
      <xdr:col>20</xdr:col>
      <xdr:colOff>38100</xdr:colOff>
      <xdr:row>38</xdr:row>
      <xdr:rowOff>162878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76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154005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6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66599</xdr:rowOff>
    </xdr:from>
    <xdr:to>
      <xdr:col>15</xdr:col>
      <xdr:colOff>101600</xdr:colOff>
      <xdr:row>38</xdr:row>
      <xdr:rowOff>168199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8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159326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7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39230</xdr:rowOff>
    </xdr:from>
    <xdr:to>
      <xdr:col>10</xdr:col>
      <xdr:colOff>165100</xdr:colOff>
      <xdr:row>38</xdr:row>
      <xdr:rowOff>140830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5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131957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60731</xdr:rowOff>
    </xdr:from>
    <xdr:to>
      <xdr:col>6</xdr:col>
      <xdr:colOff>38100</xdr:colOff>
      <xdr:row>38</xdr:row>
      <xdr:rowOff>162331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153458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68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38367</xdr:rowOff>
    </xdr:from>
    <xdr:to>
      <xdr:col>24</xdr:col>
      <xdr:colOff>63500</xdr:colOff>
      <xdr:row>59</xdr:row>
      <xdr:rowOff>43700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153917"/>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122166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80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43700</xdr:rowOff>
    </xdr:from>
    <xdr:to>
      <xdr:col>19</xdr:col>
      <xdr:colOff>177800</xdr:colOff>
      <xdr:row>59</xdr:row>
      <xdr:rowOff>82868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10159250"/>
          <a:ext cx="889000" cy="3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130980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133503</xdr:rowOff>
    </xdr:from>
    <xdr:to>
      <xdr:col>15</xdr:col>
      <xdr:colOff>50800</xdr:colOff>
      <xdr:row>59</xdr:row>
      <xdr:rowOff>82868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10077603"/>
          <a:ext cx="889000" cy="12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126826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38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133503</xdr:rowOff>
    </xdr:from>
    <xdr:to>
      <xdr:col>10</xdr:col>
      <xdr:colOff>114300</xdr:colOff>
      <xdr:row>59</xdr:row>
      <xdr:rowOff>65125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77603"/>
          <a:ext cx="889000" cy="10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39158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46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89146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1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159017</xdr:rowOff>
    </xdr:from>
    <xdr:to>
      <xdr:col>24</xdr:col>
      <xdr:colOff>114300</xdr:colOff>
      <xdr:row>59</xdr:row>
      <xdr:rowOff>89167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10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73944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1001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164350</xdr:rowOff>
    </xdr:from>
    <xdr:to>
      <xdr:col>20</xdr:col>
      <xdr:colOff>38100</xdr:colOff>
      <xdr:row>59</xdr:row>
      <xdr:rowOff>94500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10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85627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201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32068</xdr:rowOff>
    </xdr:from>
    <xdr:to>
      <xdr:col>15</xdr:col>
      <xdr:colOff>101600</xdr:colOff>
      <xdr:row>59</xdr:row>
      <xdr:rowOff>133668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14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124795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24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82703</xdr:rowOff>
    </xdr:from>
    <xdr:to>
      <xdr:col>10</xdr:col>
      <xdr:colOff>165100</xdr:colOff>
      <xdr:row>59</xdr:row>
      <xdr:rowOff>12853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2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3980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14325</xdr:rowOff>
    </xdr:from>
    <xdr:to>
      <xdr:col>6</xdr:col>
      <xdr:colOff>38100</xdr:colOff>
      <xdr:row>59</xdr:row>
      <xdr:rowOff>115925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12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107052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22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127775</xdr:rowOff>
    </xdr:from>
    <xdr:to>
      <xdr:col>24</xdr:col>
      <xdr:colOff>63500</xdr:colOff>
      <xdr:row>78</xdr:row>
      <xdr:rowOff>139967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00875"/>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127775</xdr:rowOff>
    </xdr:from>
    <xdr:to>
      <xdr:col>19</xdr:col>
      <xdr:colOff>177800</xdr:colOff>
      <xdr:row>78</xdr:row>
      <xdr:rowOff>148634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00875"/>
          <a:ext cx="889000" cy="2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127437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148634</xdr:rowOff>
    </xdr:from>
    <xdr:to>
      <xdr:col>15</xdr:col>
      <xdr:colOff>50800</xdr:colOff>
      <xdr:row>78</xdr:row>
      <xdr:rowOff>154863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21734"/>
          <a:ext cx="889000" cy="6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154863</xdr:rowOff>
    </xdr:from>
    <xdr:to>
      <xdr:col>10</xdr:col>
      <xdr:colOff>114300</xdr:colOff>
      <xdr:row>78</xdr:row>
      <xdr:rowOff>162827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27963"/>
          <a:ext cx="889000" cy="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96308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2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89167</xdr:rowOff>
    </xdr:from>
    <xdr:to>
      <xdr:col>24</xdr:col>
      <xdr:colOff>114300</xdr:colOff>
      <xdr:row>79</xdr:row>
      <xdr:rowOff>19317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6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4094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77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76975</xdr:rowOff>
    </xdr:from>
    <xdr:to>
      <xdr:col>20</xdr:col>
      <xdr:colOff>38100</xdr:colOff>
      <xdr:row>79</xdr:row>
      <xdr:rowOff>7125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169702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4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97834</xdr:rowOff>
    </xdr:from>
    <xdr:to>
      <xdr:col>15</xdr:col>
      <xdr:colOff>101600</xdr:colOff>
      <xdr:row>79</xdr:row>
      <xdr:rowOff>27984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7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19111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6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104063</xdr:rowOff>
    </xdr:from>
    <xdr:to>
      <xdr:col>10</xdr:col>
      <xdr:colOff>165100</xdr:colOff>
      <xdr:row>79</xdr:row>
      <xdr:rowOff>34213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25340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69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112027</xdr:rowOff>
    </xdr:from>
    <xdr:to>
      <xdr:col>6</xdr:col>
      <xdr:colOff>38100</xdr:colOff>
      <xdr:row>79</xdr:row>
      <xdr:rowOff>42177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8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33304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77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42151</xdr:rowOff>
    </xdr:from>
    <xdr:to>
      <xdr:col>24</xdr:col>
      <xdr:colOff>63500</xdr:colOff>
      <xdr:row>97</xdr:row>
      <xdr:rowOff>21540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501351"/>
          <a:ext cx="838200" cy="150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21540</xdr:rowOff>
    </xdr:from>
    <xdr:to>
      <xdr:col>19</xdr:col>
      <xdr:colOff>177800</xdr:colOff>
      <xdr:row>97</xdr:row>
      <xdr:rowOff>51766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52190"/>
          <a:ext cx="889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29096</xdr:rowOff>
    </xdr:from>
    <xdr:to>
      <xdr:col>15</xdr:col>
      <xdr:colOff>50800</xdr:colOff>
      <xdr:row>97</xdr:row>
      <xdr:rowOff>51766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59746"/>
          <a:ext cx="889000" cy="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67073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1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29096</xdr:rowOff>
    </xdr:from>
    <xdr:to>
      <xdr:col>10</xdr:col>
      <xdr:colOff>114300</xdr:colOff>
      <xdr:row>98</xdr:row>
      <xdr:rowOff>117920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59746"/>
          <a:ext cx="889000" cy="26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86720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03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166476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2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162801</xdr:rowOff>
    </xdr:from>
    <xdr:to>
      <xdr:col>24</xdr:col>
      <xdr:colOff>114300</xdr:colOff>
      <xdr:row>96</xdr:row>
      <xdr:rowOff>92951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5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141228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42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142190</xdr:rowOff>
    </xdr:from>
    <xdr:to>
      <xdr:col>20</xdr:col>
      <xdr:colOff>38100</xdr:colOff>
      <xdr:row>97</xdr:row>
      <xdr:rowOff>72340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0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63467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69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966</xdr:rowOff>
    </xdr:from>
    <xdr:to>
      <xdr:col>15</xdr:col>
      <xdr:colOff>101600</xdr:colOff>
      <xdr:row>97</xdr:row>
      <xdr:rowOff>102566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3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93693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24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149746</xdr:rowOff>
    </xdr:from>
    <xdr:to>
      <xdr:col>10</xdr:col>
      <xdr:colOff>165100</xdr:colOff>
      <xdr:row>97</xdr:row>
      <xdr:rowOff>79896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0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71023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0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67120</xdr:rowOff>
    </xdr:from>
    <xdr:to>
      <xdr:col>6</xdr:col>
      <xdr:colOff>38100</xdr:colOff>
      <xdr:row>98</xdr:row>
      <xdr:rowOff>168720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6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159847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6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11456</xdr:rowOff>
    </xdr:from>
    <xdr:to>
      <xdr:col>55</xdr:col>
      <xdr:colOff>0</xdr:colOff>
      <xdr:row>37</xdr:row>
      <xdr:rowOff>39908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55106"/>
          <a:ext cx="838200" cy="28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82356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83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39908</xdr:rowOff>
    </xdr:from>
    <xdr:to>
      <xdr:col>50</xdr:col>
      <xdr:colOff>114300</xdr:colOff>
      <xdr:row>37</xdr:row>
      <xdr:rowOff>53678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83558"/>
          <a:ext cx="889000" cy="1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69090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6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53678</xdr:rowOff>
    </xdr:from>
    <xdr:to>
      <xdr:col>45</xdr:col>
      <xdr:colOff>177800</xdr:colOff>
      <xdr:row>37</xdr:row>
      <xdr:rowOff>66441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97328"/>
          <a:ext cx="889000" cy="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4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107490</xdr:rowOff>
    </xdr:from>
    <xdr:to>
      <xdr:col>41</xdr:col>
      <xdr:colOff>50800</xdr:colOff>
      <xdr:row>37</xdr:row>
      <xdr:rowOff>66441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593890"/>
          <a:ext cx="889000" cy="81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95775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09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152808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39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132106</xdr:rowOff>
    </xdr:from>
    <xdr:to>
      <xdr:col>55</xdr:col>
      <xdr:colOff>50800</xdr:colOff>
      <xdr:row>37</xdr:row>
      <xdr:rowOff>62256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0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110533</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82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160558</xdr:rowOff>
    </xdr:from>
    <xdr:to>
      <xdr:col>50</xdr:col>
      <xdr:colOff>165100</xdr:colOff>
      <xdr:row>37</xdr:row>
      <xdr:rowOff>90708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3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81835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2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2878</xdr:rowOff>
    </xdr:from>
    <xdr:to>
      <xdr:col>46</xdr:col>
      <xdr:colOff>38100</xdr:colOff>
      <xdr:row>37</xdr:row>
      <xdr:rowOff>104478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4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95605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3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15641</xdr:rowOff>
    </xdr:from>
    <xdr:to>
      <xdr:col>41</xdr:col>
      <xdr:colOff>101600</xdr:colOff>
      <xdr:row>37</xdr:row>
      <xdr:rowOff>117241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5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108368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5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56690</xdr:rowOff>
    </xdr:from>
    <xdr:to>
      <xdr:col>36</xdr:col>
      <xdr:colOff>165100</xdr:colOff>
      <xdr:row>32</xdr:row>
      <xdr:rowOff>158290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54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3367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318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45865</xdr:rowOff>
    </xdr:from>
    <xdr:to>
      <xdr:col>55</xdr:col>
      <xdr:colOff>0</xdr:colOff>
      <xdr:row>55</xdr:row>
      <xdr:rowOff>158717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475615"/>
          <a:ext cx="838200" cy="11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44826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74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158717</xdr:rowOff>
    </xdr:from>
    <xdr:to>
      <xdr:col>50</xdr:col>
      <xdr:colOff>114300</xdr:colOff>
      <xdr:row>57</xdr:row>
      <xdr:rowOff>47400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588467"/>
          <a:ext cx="889000" cy="23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47400</xdr:rowOff>
    </xdr:from>
    <xdr:to>
      <xdr:col>45</xdr:col>
      <xdr:colOff>177800</xdr:colOff>
      <xdr:row>57</xdr:row>
      <xdr:rowOff>72317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820050"/>
          <a:ext cx="88900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53899</xdr:rowOff>
    </xdr:from>
    <xdr:to>
      <xdr:col>41</xdr:col>
      <xdr:colOff>50800</xdr:colOff>
      <xdr:row>57</xdr:row>
      <xdr:rowOff>72317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655099"/>
          <a:ext cx="889000" cy="18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09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122412</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72795" y="88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166515</xdr:rowOff>
    </xdr:from>
    <xdr:to>
      <xdr:col>55</xdr:col>
      <xdr:colOff>50800</xdr:colOff>
      <xdr:row>55</xdr:row>
      <xdr:rowOff>96665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42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17942</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276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107917</xdr:rowOff>
    </xdr:from>
    <xdr:to>
      <xdr:col>50</xdr:col>
      <xdr:colOff>165100</xdr:colOff>
      <xdr:row>56</xdr:row>
      <xdr:rowOff>38067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53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29194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63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168050</xdr:rowOff>
    </xdr:from>
    <xdr:to>
      <xdr:col>46</xdr:col>
      <xdr:colOff>38100</xdr:colOff>
      <xdr:row>57</xdr:row>
      <xdr:rowOff>98200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76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89327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86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21517</xdr:rowOff>
    </xdr:from>
    <xdr:to>
      <xdr:col>41</xdr:col>
      <xdr:colOff>101600</xdr:colOff>
      <xdr:row>57</xdr:row>
      <xdr:rowOff>123117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79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114244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88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3099</xdr:rowOff>
    </xdr:from>
    <xdr:to>
      <xdr:col>36</xdr:col>
      <xdr:colOff>165100</xdr:colOff>
      <xdr:row>56</xdr:row>
      <xdr:rowOff>104699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60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95826</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69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105593</xdr:rowOff>
    </xdr:from>
    <xdr:to>
      <xdr:col>55</xdr:col>
      <xdr:colOff>0</xdr:colOff>
      <xdr:row>78</xdr:row>
      <xdr:rowOff>129048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2964343"/>
          <a:ext cx="838200" cy="53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5742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35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126189</xdr:rowOff>
    </xdr:from>
    <xdr:to>
      <xdr:col>50</xdr:col>
      <xdr:colOff>114300</xdr:colOff>
      <xdr:row>78</xdr:row>
      <xdr:rowOff>129048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499289"/>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7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5169</xdr:rowOff>
    </xdr:from>
    <xdr:to>
      <xdr:col>45</xdr:col>
      <xdr:colOff>177800</xdr:colOff>
      <xdr:row>78</xdr:row>
      <xdr:rowOff>126189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035369"/>
          <a:ext cx="889000" cy="46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5169</xdr:rowOff>
    </xdr:from>
    <xdr:to>
      <xdr:col>41</xdr:col>
      <xdr:colOff>50800</xdr:colOff>
      <xdr:row>78</xdr:row>
      <xdr:rowOff>19686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035369"/>
          <a:ext cx="889000" cy="35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0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18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54793</xdr:rowOff>
    </xdr:from>
    <xdr:to>
      <xdr:col>55</xdr:col>
      <xdr:colOff>50800</xdr:colOff>
      <xdr:row>75</xdr:row>
      <xdr:rowOff>156394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91354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77670</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76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78248</xdr:rowOff>
    </xdr:from>
    <xdr:to>
      <xdr:col>50</xdr:col>
      <xdr:colOff>165100</xdr:colOff>
      <xdr:row>79</xdr:row>
      <xdr:rowOff>8398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5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170975</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50017" y="135440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75389</xdr:rowOff>
    </xdr:from>
    <xdr:to>
      <xdr:col>46</xdr:col>
      <xdr:colOff>38100</xdr:colOff>
      <xdr:row>79</xdr:row>
      <xdr:rowOff>5539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4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168116</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61017" y="135412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125819</xdr:rowOff>
    </xdr:from>
    <xdr:to>
      <xdr:col>41</xdr:col>
      <xdr:colOff>101600</xdr:colOff>
      <xdr:row>76</xdr:row>
      <xdr:rowOff>55969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298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47096</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07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140336</xdr:rowOff>
    </xdr:from>
    <xdr:to>
      <xdr:col>36</xdr:col>
      <xdr:colOff>165100</xdr:colOff>
      <xdr:row>78</xdr:row>
      <xdr:rowOff>70486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34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61613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43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13274</xdr:rowOff>
    </xdr:from>
    <xdr:to>
      <xdr:col>55</xdr:col>
      <xdr:colOff>0</xdr:colOff>
      <xdr:row>95</xdr:row>
      <xdr:rowOff>154494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301024"/>
          <a:ext cx="838200" cy="14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13274</xdr:rowOff>
    </xdr:from>
    <xdr:to>
      <xdr:col>50</xdr:col>
      <xdr:colOff>114300</xdr:colOff>
      <xdr:row>96</xdr:row>
      <xdr:rowOff>43373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301024"/>
          <a:ext cx="889000" cy="20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46274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43373</xdr:rowOff>
    </xdr:from>
    <xdr:to>
      <xdr:col>45</xdr:col>
      <xdr:colOff>177800</xdr:colOff>
      <xdr:row>97</xdr:row>
      <xdr:rowOff>82866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502573"/>
          <a:ext cx="889000" cy="21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39377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5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85728</xdr:rowOff>
    </xdr:from>
    <xdr:to>
      <xdr:col>41</xdr:col>
      <xdr:colOff>50800</xdr:colOff>
      <xdr:row>97</xdr:row>
      <xdr:rowOff>82866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544928"/>
          <a:ext cx="889000" cy="16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110591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2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150700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60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103694</xdr:rowOff>
    </xdr:from>
    <xdr:to>
      <xdr:col>55</xdr:col>
      <xdr:colOff>50800</xdr:colOff>
      <xdr:row>96</xdr:row>
      <xdr:rowOff>33844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9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82121</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36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133924</xdr:rowOff>
    </xdr:from>
    <xdr:to>
      <xdr:col>50</xdr:col>
      <xdr:colOff>165100</xdr:colOff>
      <xdr:row>95</xdr:row>
      <xdr:rowOff>64074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25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80601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02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164023</xdr:rowOff>
    </xdr:from>
    <xdr:to>
      <xdr:col>46</xdr:col>
      <xdr:colOff>38100</xdr:colOff>
      <xdr:row>96</xdr:row>
      <xdr:rowOff>94173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5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85300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54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32066</xdr:rowOff>
    </xdr:from>
    <xdr:to>
      <xdr:col>41</xdr:col>
      <xdr:colOff>101600</xdr:colOff>
      <xdr:row>97</xdr:row>
      <xdr:rowOff>133666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6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124793</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75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34928</xdr:rowOff>
    </xdr:from>
    <xdr:to>
      <xdr:col>36</xdr:col>
      <xdr:colOff>165100</xdr:colOff>
      <xdr:row>96</xdr:row>
      <xdr:rowOff>136528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153055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26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40945</xdr:rowOff>
    </xdr:from>
    <xdr:to>
      <xdr:col>85</xdr:col>
      <xdr:colOff>127000</xdr:colOff>
      <xdr:row>37</xdr:row>
      <xdr:rowOff>64262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384595"/>
          <a:ext cx="8382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29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158811</xdr:rowOff>
    </xdr:from>
    <xdr:to>
      <xdr:col>81</xdr:col>
      <xdr:colOff>50800</xdr:colOff>
      <xdr:row>37</xdr:row>
      <xdr:rowOff>64262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331011"/>
          <a:ext cx="889000" cy="7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114581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1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158811</xdr:rowOff>
    </xdr:from>
    <xdr:to>
      <xdr:col>76</xdr:col>
      <xdr:colOff>114300</xdr:colOff>
      <xdr:row>38</xdr:row>
      <xdr:rowOff>87213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6331011"/>
          <a:ext cx="889000" cy="27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121002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46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39573</xdr:rowOff>
    </xdr:from>
    <xdr:to>
      <xdr:col>71</xdr:col>
      <xdr:colOff>177800</xdr:colOff>
      <xdr:row>38</xdr:row>
      <xdr:rowOff>87213</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383223"/>
          <a:ext cx="889000" cy="21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161595</xdr:rowOff>
    </xdr:from>
    <xdr:to>
      <xdr:col>85</xdr:col>
      <xdr:colOff>177800</xdr:colOff>
      <xdr:row>37</xdr:row>
      <xdr:rowOff>91745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3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13022</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18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13462</xdr:rowOff>
    </xdr:from>
    <xdr:to>
      <xdr:col>81</xdr:col>
      <xdr:colOff>101600</xdr:colOff>
      <xdr:row>37</xdr:row>
      <xdr:rowOff>115062</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3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106189</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44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108011</xdr:rowOff>
    </xdr:from>
    <xdr:to>
      <xdr:col>76</xdr:col>
      <xdr:colOff>165100</xdr:colOff>
      <xdr:row>37</xdr:row>
      <xdr:rowOff>38161</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28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54688</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05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36413</xdr:rowOff>
    </xdr:from>
    <xdr:to>
      <xdr:col>72</xdr:col>
      <xdr:colOff>38100</xdr:colOff>
      <xdr:row>38</xdr:row>
      <xdr:rowOff>138013</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55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129140</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64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160223</xdr:rowOff>
    </xdr:from>
    <xdr:to>
      <xdr:col>67</xdr:col>
      <xdr:colOff>101600</xdr:colOff>
      <xdr:row>37</xdr:row>
      <xdr:rowOff>90373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33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81500</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42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19165</xdr:rowOff>
    </xdr:from>
    <xdr:to>
      <xdr:col>85</xdr:col>
      <xdr:colOff>127000</xdr:colOff>
      <xdr:row>77</xdr:row>
      <xdr:rowOff>40590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3220815"/>
          <a:ext cx="838200" cy="2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110393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797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40590</xdr:rowOff>
    </xdr:from>
    <xdr:to>
      <xdr:col>81</xdr:col>
      <xdr:colOff>50800</xdr:colOff>
      <xdr:row>77</xdr:row>
      <xdr:rowOff>70447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242240"/>
          <a:ext cx="889000" cy="2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99395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78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70447</xdr:rowOff>
    </xdr:from>
    <xdr:to>
      <xdr:col>76</xdr:col>
      <xdr:colOff>114300</xdr:colOff>
      <xdr:row>77</xdr:row>
      <xdr:rowOff>109105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272097"/>
          <a:ext cx="889000" cy="3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120248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80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109105</xdr:rowOff>
    </xdr:from>
    <xdr:to>
      <xdr:col>71</xdr:col>
      <xdr:colOff>177800</xdr:colOff>
      <xdr:row>77</xdr:row>
      <xdr:rowOff>168135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310755"/>
          <a:ext cx="889000" cy="5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127741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1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85069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77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139815</xdr:rowOff>
    </xdr:from>
    <xdr:to>
      <xdr:col>85</xdr:col>
      <xdr:colOff>177800</xdr:colOff>
      <xdr:row>77</xdr:row>
      <xdr:rowOff>69965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1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118242</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314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161240</xdr:rowOff>
    </xdr:from>
    <xdr:to>
      <xdr:col>81</xdr:col>
      <xdr:colOff>101600</xdr:colOff>
      <xdr:row>77</xdr:row>
      <xdr:rowOff>91390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19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82517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28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19647</xdr:rowOff>
    </xdr:from>
    <xdr:to>
      <xdr:col>76</xdr:col>
      <xdr:colOff>165100</xdr:colOff>
      <xdr:row>77</xdr:row>
      <xdr:rowOff>121247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22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112374</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331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58305</xdr:rowOff>
    </xdr:from>
    <xdr:to>
      <xdr:col>72</xdr:col>
      <xdr:colOff>38100</xdr:colOff>
      <xdr:row>77</xdr:row>
      <xdr:rowOff>159905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25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151032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335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117335</xdr:rowOff>
    </xdr:from>
    <xdr:to>
      <xdr:col>67</xdr:col>
      <xdr:colOff>101600</xdr:colOff>
      <xdr:row>78</xdr:row>
      <xdr:rowOff>47485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31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38612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41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24242</xdr:rowOff>
    </xdr:from>
    <xdr:to>
      <xdr:col>85</xdr:col>
      <xdr:colOff>127000</xdr:colOff>
      <xdr:row>99</xdr:row>
      <xdr:rowOff>28586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997792"/>
          <a:ext cx="8382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9345</xdr:rowOff>
    </xdr:from>
    <xdr:to>
      <xdr:col>81</xdr:col>
      <xdr:colOff>50800</xdr:colOff>
      <xdr:row>99</xdr:row>
      <xdr:rowOff>28586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811445"/>
          <a:ext cx="889000" cy="19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144249</xdr:rowOff>
    </xdr:from>
    <xdr:to>
      <xdr:col>76</xdr:col>
      <xdr:colOff>114300</xdr:colOff>
      <xdr:row>98</xdr:row>
      <xdr:rowOff>9345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774899"/>
          <a:ext cx="889000" cy="3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9139</xdr:rowOff>
    </xdr:from>
    <xdr:to>
      <xdr:col>71</xdr:col>
      <xdr:colOff>177800</xdr:colOff>
      <xdr:row>97</xdr:row>
      <xdr:rowOff>144249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639789"/>
          <a:ext cx="889000" cy="13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121660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0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165602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79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144892</xdr:rowOff>
    </xdr:from>
    <xdr:to>
      <xdr:col>85</xdr:col>
      <xdr:colOff>177800</xdr:colOff>
      <xdr:row>99</xdr:row>
      <xdr:rowOff>75042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94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59819</xdr:rowOff>
    </xdr:from>
    <xdr:ext cx="469744"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861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149236</xdr:rowOff>
    </xdr:from>
    <xdr:to>
      <xdr:col>81</xdr:col>
      <xdr:colOff>101600</xdr:colOff>
      <xdr:row>99</xdr:row>
      <xdr:rowOff>79386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95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70513</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46428" y="1704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129995</xdr:rowOff>
    </xdr:from>
    <xdr:to>
      <xdr:col>76</xdr:col>
      <xdr:colOff>165100</xdr:colOff>
      <xdr:row>98</xdr:row>
      <xdr:rowOff>60145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76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51272</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85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93449</xdr:rowOff>
    </xdr:from>
    <xdr:to>
      <xdr:col>72</xdr:col>
      <xdr:colOff>38100</xdr:colOff>
      <xdr:row>98</xdr:row>
      <xdr:rowOff>23599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72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14726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81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129789</xdr:rowOff>
    </xdr:from>
    <xdr:to>
      <xdr:col>67</xdr:col>
      <xdr:colOff>101600</xdr:colOff>
      <xdr:row>97</xdr:row>
      <xdr:rowOff>59939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58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76466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36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78283</xdr:rowOff>
    </xdr:from>
    <xdr:to>
      <xdr:col>116</xdr:col>
      <xdr:colOff>63500</xdr:colOff>
      <xdr:row>39</xdr:row>
      <xdr:rowOff>40030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593383"/>
          <a:ext cx="838200" cy="13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39006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1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40030</xdr:rowOff>
    </xdr:from>
    <xdr:to>
      <xdr:col>111</xdr:col>
      <xdr:colOff>177800</xdr:colOff>
      <xdr:row>39</xdr:row>
      <xdr:rowOff>40107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726580"/>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40107</xdr:rowOff>
    </xdr:from>
    <xdr:to>
      <xdr:col>107</xdr:col>
      <xdr:colOff>50800</xdr:colOff>
      <xdr:row>39</xdr:row>
      <xdr:rowOff>40107</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726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79316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35078</xdr:rowOff>
    </xdr:from>
    <xdr:to>
      <xdr:col>102</xdr:col>
      <xdr:colOff>114300</xdr:colOff>
      <xdr:row>39</xdr:row>
      <xdr:rowOff>40107</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21628"/>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65828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44645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0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27483</xdr:rowOff>
    </xdr:from>
    <xdr:to>
      <xdr:col>116</xdr:col>
      <xdr:colOff>114300</xdr:colOff>
      <xdr:row>38</xdr:row>
      <xdr:rowOff>129083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4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5910</xdr:rowOff>
    </xdr:from>
    <xdr:ext cx="469744"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21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160680</xdr:rowOff>
    </xdr:from>
    <xdr:to>
      <xdr:col>112</xdr:col>
      <xdr:colOff>38100</xdr:colOff>
      <xdr:row>39</xdr:row>
      <xdr:rowOff>90830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81957</xdr:rowOff>
    </xdr:from>
    <xdr:ext cx="313932"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66333" y="6768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160757</xdr:rowOff>
    </xdr:from>
    <xdr:to>
      <xdr:col>107</xdr:col>
      <xdr:colOff>101600</xdr:colOff>
      <xdr:row>39</xdr:row>
      <xdr:rowOff>90907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7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82034</xdr:rowOff>
    </xdr:from>
    <xdr:ext cx="313932"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277333" y="6768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160757</xdr:rowOff>
    </xdr:from>
    <xdr:to>
      <xdr:col>102</xdr:col>
      <xdr:colOff>165100</xdr:colOff>
      <xdr:row>39</xdr:row>
      <xdr:rowOff>90907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7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82034</xdr:rowOff>
    </xdr:from>
    <xdr:ext cx="313932"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88333" y="6768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155728</xdr:rowOff>
    </xdr:from>
    <xdr:to>
      <xdr:col>98</xdr:col>
      <xdr:colOff>38100</xdr:colOff>
      <xdr:row>39</xdr:row>
      <xdr:rowOff>85878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7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77005</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7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76420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677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165574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2353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8255</xdr:rowOff>
    </xdr:from>
    <xdr:to>
      <xdr:col>102</xdr:col>
      <xdr:colOff>114300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266555"/>
          <a:ext cx="889000" cy="89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161307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67556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84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128905</xdr:rowOff>
    </xdr:from>
    <xdr:to>
      <xdr:col>98</xdr:col>
      <xdr:colOff>38100</xdr:colOff>
      <xdr:row>54</xdr:row>
      <xdr:rowOff>59055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21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75582</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899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12164</xdr:rowOff>
    </xdr:from>
    <xdr:to>
      <xdr:col>116</xdr:col>
      <xdr:colOff>63500</xdr:colOff>
      <xdr:row>76</xdr:row>
      <xdr:rowOff>45997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42364"/>
          <a:ext cx="8382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116875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632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45997</xdr:rowOff>
    </xdr:from>
    <xdr:to>
      <xdr:col>111</xdr:col>
      <xdr:colOff>177800</xdr:colOff>
      <xdr:row>76</xdr:row>
      <xdr:rowOff>89911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76197"/>
          <a:ext cx="889000" cy="4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28170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4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89911</xdr:rowOff>
    </xdr:from>
    <xdr:to>
      <xdr:col>107</xdr:col>
      <xdr:colOff>50800</xdr:colOff>
      <xdr:row>76</xdr:row>
      <xdr:rowOff>95078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20111"/>
          <a:ext cx="8890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74210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9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95078</xdr:rowOff>
    </xdr:from>
    <xdr:to>
      <xdr:col>102</xdr:col>
      <xdr:colOff>114300</xdr:colOff>
      <xdr:row>76</xdr:row>
      <xdr:rowOff>128887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25278"/>
          <a:ext cx="889000" cy="3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76565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9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57134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7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132814</xdr:rowOff>
    </xdr:from>
    <xdr:to>
      <xdr:col>116</xdr:col>
      <xdr:colOff>114300</xdr:colOff>
      <xdr:row>76</xdr:row>
      <xdr:rowOff>62964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9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111241</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69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166647</xdr:rowOff>
    </xdr:from>
    <xdr:to>
      <xdr:col>112</xdr:col>
      <xdr:colOff>38100</xdr:colOff>
      <xdr:row>76</xdr:row>
      <xdr:rowOff>96797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2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87924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1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39111</xdr:rowOff>
    </xdr:from>
    <xdr:to>
      <xdr:col>107</xdr:col>
      <xdr:colOff>101600</xdr:colOff>
      <xdr:row>76</xdr:row>
      <xdr:rowOff>140711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6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131838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44278</xdr:rowOff>
    </xdr:from>
    <xdr:to>
      <xdr:col>102</xdr:col>
      <xdr:colOff>165100</xdr:colOff>
      <xdr:row>76</xdr:row>
      <xdr:rowOff>145878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7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137005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6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78087</xdr:rowOff>
    </xdr:from>
    <xdr:to>
      <xdr:col>98</xdr:col>
      <xdr:colOff>38100</xdr:colOff>
      <xdr:row>77</xdr:row>
      <xdr:rowOff>8237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0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170814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20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令和６年度歳出決算総額は、住民一人当たり</a:t>
          </a:r>
          <a:r>
            <a:rPr kumimoji="1" lang="en-US" altLang="ja-JP" sz="1200">
              <a:latin typeface="ＭＳ Ｐゴシック" panose="020B0600070205080204" pitchFamily="50" charset="-128"/>
              <a:ea typeface="ＭＳ Ｐゴシック" panose="020B0600070205080204" pitchFamily="50" charset="-128"/>
            </a:rPr>
            <a:t>547,063</a:t>
          </a:r>
          <a:r>
            <a:rPr kumimoji="1" lang="ja-JP" altLang="en-US" sz="1200">
              <a:latin typeface="ＭＳ Ｐゴシック" panose="020B0600070205080204" pitchFamily="50" charset="-128"/>
              <a:ea typeface="ＭＳ Ｐゴシック" panose="020B0600070205080204" pitchFamily="50" charset="-128"/>
            </a:rPr>
            <a:t>円となっており、前年度に比べて</a:t>
          </a:r>
          <a:r>
            <a:rPr kumimoji="1" lang="en-US" altLang="ja-JP" sz="1200">
              <a:latin typeface="ＭＳ Ｐゴシック" panose="020B0600070205080204" pitchFamily="50" charset="-128"/>
              <a:ea typeface="ＭＳ Ｐゴシック" panose="020B0600070205080204" pitchFamily="50" charset="-128"/>
            </a:rPr>
            <a:t>38,355</a:t>
          </a:r>
          <a:r>
            <a:rPr kumimoji="1" lang="ja-JP" altLang="en-US" sz="1200">
              <a:latin typeface="ＭＳ Ｐゴシック" panose="020B0600070205080204" pitchFamily="50" charset="-128"/>
              <a:ea typeface="ＭＳ Ｐゴシック" panose="020B0600070205080204" pitchFamily="50" charset="-128"/>
            </a:rPr>
            <a:t>円の増となっている。</a:t>
          </a:r>
        </a:p>
        <a:p>
          <a:r>
            <a:rPr kumimoji="1" lang="ja-JP" altLang="en-US" sz="1200">
              <a:latin typeface="ＭＳ Ｐゴシック" panose="020B0600070205080204" pitchFamily="50" charset="-128"/>
              <a:ea typeface="ＭＳ Ｐゴシック" panose="020B0600070205080204" pitchFamily="50" charset="-128"/>
            </a:rPr>
            <a:t>物件費は、以前より、類似団体に比べ非常に低い額を示しているが、当市はごみ処理、火葬、学校などの業務を一部事務組合で行っており、全部で</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ある組合の経費は補助費等に区分されるため、類似団体と比較すると低額の要因となっている。前年度より</a:t>
          </a:r>
          <a:r>
            <a:rPr kumimoji="1" lang="en-US" altLang="ja-JP" sz="1200">
              <a:latin typeface="ＭＳ Ｐゴシック" panose="020B0600070205080204" pitchFamily="50" charset="-128"/>
              <a:ea typeface="ＭＳ Ｐゴシック" panose="020B0600070205080204" pitchFamily="50" charset="-128"/>
            </a:rPr>
            <a:t>420</a:t>
          </a:r>
          <a:r>
            <a:rPr kumimoji="1" lang="ja-JP" altLang="en-US" sz="1200">
              <a:latin typeface="ＭＳ Ｐゴシック" panose="020B0600070205080204" pitchFamily="50" charset="-128"/>
              <a:ea typeface="ＭＳ Ｐゴシック" panose="020B0600070205080204" pitchFamily="50" charset="-128"/>
            </a:rPr>
            <a:t>円の増となった要因は、中学校施設解体事業や商工業振興支援事業によるものである。普通建設事業費のうち新規整備が前年度より</a:t>
          </a:r>
          <a:r>
            <a:rPr kumimoji="1" lang="en-US" altLang="ja-JP" sz="1200">
              <a:latin typeface="ＭＳ Ｐゴシック" panose="020B0600070205080204" pitchFamily="50" charset="-128"/>
              <a:ea typeface="ＭＳ Ｐゴシック" panose="020B0600070205080204" pitchFamily="50" charset="-128"/>
            </a:rPr>
            <a:t>23,526</a:t>
          </a:r>
          <a:r>
            <a:rPr kumimoji="1" lang="ja-JP" altLang="en-US" sz="1200">
              <a:latin typeface="ＭＳ Ｐゴシック" panose="020B0600070205080204" pitchFamily="50" charset="-128"/>
              <a:ea typeface="ＭＳ Ｐゴシック" panose="020B0600070205080204" pitchFamily="50" charset="-128"/>
            </a:rPr>
            <a:t>円の増となった要因は、道の駅「そらっと牧之原」整備事業や地頭方漁港の海岸保全施設整備事業によるものである。</a:t>
          </a:r>
        </a:p>
        <a:p>
          <a:r>
            <a:rPr kumimoji="1" lang="ja-JP" altLang="en-US" sz="1200">
              <a:latin typeface="ＭＳ Ｐゴシック" panose="020B0600070205080204" pitchFamily="50" charset="-128"/>
              <a:ea typeface="ＭＳ Ｐゴシック" panose="020B0600070205080204" pitchFamily="50" charset="-128"/>
            </a:rPr>
            <a:t>扶助費は、定額減税補足給付金事業や物価高騰対応生活支援給付金事業や子どものための教育・保育給付事業の増により、前年度より</a:t>
          </a:r>
          <a:r>
            <a:rPr kumimoji="1" lang="en-US" altLang="ja-JP" sz="1200">
              <a:latin typeface="ＭＳ Ｐゴシック" panose="020B0600070205080204" pitchFamily="50" charset="-128"/>
              <a:ea typeface="ＭＳ Ｐゴシック" panose="020B0600070205080204" pitchFamily="50" charset="-128"/>
            </a:rPr>
            <a:t>11,877</a:t>
          </a:r>
          <a:r>
            <a:rPr kumimoji="1" lang="ja-JP" altLang="en-US" sz="1200">
              <a:latin typeface="ＭＳ Ｐゴシック" panose="020B0600070205080204" pitchFamily="50" charset="-128"/>
              <a:ea typeface="ＭＳ Ｐゴシック" panose="020B0600070205080204" pitchFamily="50" charset="-128"/>
            </a:rPr>
            <a:t>円の増となった。災害復旧事業費は、台風</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号による被災施設に係る復旧工事により、前年度より</a:t>
          </a:r>
          <a:r>
            <a:rPr kumimoji="1" lang="en-US" altLang="ja-JP" sz="1200">
              <a:latin typeface="ＭＳ Ｐゴシック" panose="020B0600070205080204" pitchFamily="50" charset="-128"/>
              <a:ea typeface="ＭＳ Ｐゴシック" panose="020B0600070205080204" pitchFamily="50" charset="-128"/>
            </a:rPr>
            <a:t>510</a:t>
          </a:r>
          <a:r>
            <a:rPr kumimoji="1" lang="ja-JP" altLang="en-US" sz="1200">
              <a:latin typeface="ＭＳ Ｐゴシック" panose="020B0600070205080204" pitchFamily="50" charset="-128"/>
              <a:ea typeface="ＭＳ Ｐゴシック" panose="020B0600070205080204" pitchFamily="50" charset="-128"/>
            </a:rPr>
            <a:t>円の増となった。</a:t>
          </a:r>
        </a:p>
        <a:p>
          <a:r>
            <a:rPr kumimoji="1" lang="ja-JP" altLang="en-US" sz="1200">
              <a:latin typeface="ＭＳ Ｐゴシック" panose="020B0600070205080204" pitchFamily="50" charset="-128"/>
              <a:ea typeface="ＭＳ Ｐゴシック" panose="020B0600070205080204" pitchFamily="50" charset="-128"/>
            </a:rPr>
            <a:t>公債費は、前年度より</a:t>
          </a:r>
          <a:r>
            <a:rPr kumimoji="1" lang="en-US" altLang="ja-JP" sz="1200">
              <a:latin typeface="ＭＳ Ｐゴシック" panose="020B0600070205080204" pitchFamily="50" charset="-128"/>
              <a:ea typeface="ＭＳ Ｐゴシック" panose="020B0600070205080204" pitchFamily="50" charset="-128"/>
            </a:rPr>
            <a:t>1,687</a:t>
          </a:r>
          <a:r>
            <a:rPr kumimoji="1" lang="ja-JP" altLang="en-US" sz="1200">
              <a:latin typeface="ＭＳ Ｐゴシック" panose="020B0600070205080204" pitchFamily="50" charset="-128"/>
              <a:ea typeface="ＭＳ Ｐゴシック" panose="020B0600070205080204" pitchFamily="50" charset="-128"/>
            </a:rPr>
            <a:t>円の増となった。類似団体に比べ低い額であるが、県下の平均は上回っている。増加の要因は、義務教育施設整備事業（川崎小学校）や旧合併特例債（地域振興基金造成事業）の増によるものである。</a:t>
          </a:r>
        </a:p>
        <a:p>
          <a:r>
            <a:rPr kumimoji="1" lang="ja-JP" altLang="en-US" sz="1200">
              <a:latin typeface="ＭＳ Ｐゴシック" panose="020B0600070205080204" pitchFamily="50" charset="-128"/>
              <a:ea typeface="ＭＳ Ｐゴシック" panose="020B0600070205080204" pitchFamily="50" charset="-128"/>
            </a:rPr>
            <a:t>投資及び出資金は、静岡県大井川広域水道企業団への出資金により前年度より</a:t>
          </a:r>
          <a:r>
            <a:rPr kumimoji="1" lang="en-US" altLang="ja-JP" sz="1200">
              <a:latin typeface="ＭＳ Ｐゴシック" panose="020B0600070205080204" pitchFamily="50" charset="-128"/>
              <a:ea typeface="ＭＳ Ｐゴシック" panose="020B0600070205080204" pitchFamily="50" charset="-128"/>
            </a:rPr>
            <a:t>1,748</a:t>
          </a:r>
          <a:r>
            <a:rPr kumimoji="1" lang="ja-JP" altLang="en-US" sz="1200">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静岡県牧之原市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42,326
39,667
111.69
24,170,321
23,155,002
772,866
13,117,857
19,204,974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135509</xdr:rowOff>
    </xdr:from>
    <xdr:to>
      <xdr:col>24</xdr:col>
      <xdr:colOff>63500</xdr:colOff>
      <xdr:row>37</xdr:row>
      <xdr:rowOff>140653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479159"/>
          <a:ext cx="8382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0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121412</xdr:rowOff>
    </xdr:from>
    <xdr:to>
      <xdr:col>19</xdr:col>
      <xdr:colOff>177800</xdr:colOff>
      <xdr:row>37</xdr:row>
      <xdr:rowOff>135509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465062"/>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50817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121412</xdr:rowOff>
    </xdr:from>
    <xdr:to>
      <xdr:col>15</xdr:col>
      <xdr:colOff>50800</xdr:colOff>
      <xdr:row>37</xdr:row>
      <xdr:rowOff>155321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65062"/>
          <a:ext cx="889000" cy="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46436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153797</xdr:rowOff>
    </xdr:from>
    <xdr:to>
      <xdr:col>10</xdr:col>
      <xdr:colOff>114300</xdr:colOff>
      <xdr:row>37</xdr:row>
      <xdr:rowOff>155321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97447"/>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70438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64914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89853</xdr:rowOff>
    </xdr:from>
    <xdr:to>
      <xdr:col>24</xdr:col>
      <xdr:colOff>114300</xdr:colOff>
      <xdr:row>38</xdr:row>
      <xdr:rowOff>20003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3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4780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48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84709</xdr:rowOff>
    </xdr:from>
    <xdr:to>
      <xdr:col>20</xdr:col>
      <xdr:colOff>38100</xdr:colOff>
      <xdr:row>38</xdr:row>
      <xdr:rowOff>14860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2835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5986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2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70612</xdr:rowOff>
    </xdr:from>
    <xdr:to>
      <xdr:col>15</xdr:col>
      <xdr:colOff>101600</xdr:colOff>
      <xdr:row>38</xdr:row>
      <xdr:rowOff>762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1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163339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0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104521</xdr:rowOff>
    </xdr:from>
    <xdr:to>
      <xdr:col>10</xdr:col>
      <xdr:colOff>165100</xdr:colOff>
      <xdr:row>38</xdr:row>
      <xdr:rowOff>34671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4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25798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4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102997</xdr:rowOff>
    </xdr:from>
    <xdr:to>
      <xdr:col>6</xdr:col>
      <xdr:colOff>38100</xdr:colOff>
      <xdr:row>38</xdr:row>
      <xdr:rowOff>33147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4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24274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39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82020</xdr:rowOff>
    </xdr:from>
    <xdr:to>
      <xdr:col>24</xdr:col>
      <xdr:colOff>63500</xdr:colOff>
      <xdr:row>57</xdr:row>
      <xdr:rowOff>103069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54670"/>
          <a:ext cx="838200" cy="2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74392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32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164439</xdr:rowOff>
    </xdr:from>
    <xdr:to>
      <xdr:col>19</xdr:col>
      <xdr:colOff>177800</xdr:colOff>
      <xdr:row>57</xdr:row>
      <xdr:rowOff>103069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65639"/>
          <a:ext cx="889000" cy="11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27256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2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144354</xdr:rowOff>
    </xdr:from>
    <xdr:to>
      <xdr:col>15</xdr:col>
      <xdr:colOff>50800</xdr:colOff>
      <xdr:row>56</xdr:row>
      <xdr:rowOff>164439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45554"/>
          <a:ext cx="889000" cy="2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13165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2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89957</xdr:rowOff>
    </xdr:from>
    <xdr:to>
      <xdr:col>10</xdr:col>
      <xdr:colOff>114300</xdr:colOff>
      <xdr:row>56</xdr:row>
      <xdr:rowOff>144354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48257"/>
          <a:ext cx="889000" cy="39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115299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5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31220</xdr:rowOff>
    </xdr:from>
    <xdr:to>
      <xdr:col>24</xdr:col>
      <xdr:colOff>114300</xdr:colOff>
      <xdr:row>57</xdr:row>
      <xdr:rowOff>132820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0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117597</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1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52269</xdr:rowOff>
    </xdr:from>
    <xdr:to>
      <xdr:col>20</xdr:col>
      <xdr:colOff>38100</xdr:colOff>
      <xdr:row>57</xdr:row>
      <xdr:rowOff>153869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2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144996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1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113639</xdr:rowOff>
    </xdr:from>
    <xdr:to>
      <xdr:col>15</xdr:col>
      <xdr:colOff>101600</xdr:colOff>
      <xdr:row>57</xdr:row>
      <xdr:rowOff>43789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1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34916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0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93554</xdr:rowOff>
    </xdr:from>
    <xdr:to>
      <xdr:col>10</xdr:col>
      <xdr:colOff>165100</xdr:colOff>
      <xdr:row>57</xdr:row>
      <xdr:rowOff>23704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9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14831</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8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39157</xdr:rowOff>
    </xdr:from>
    <xdr:to>
      <xdr:col>6</xdr:col>
      <xdr:colOff>38100</xdr:colOff>
      <xdr:row>54</xdr:row>
      <xdr:rowOff>140757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131884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90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131661</xdr:rowOff>
    </xdr:from>
    <xdr:to>
      <xdr:col>24</xdr:col>
      <xdr:colOff>62865</xdr:colOff>
      <xdr:row>76</xdr:row>
      <xdr:rowOff>149636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1961711"/>
          <a:ext cx="1270" cy="1218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153463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183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149636</xdr:rowOff>
    </xdr:from>
    <xdr:to>
      <xdr:col>24</xdr:col>
      <xdr:colOff>152400</xdr:colOff>
      <xdr:row>76</xdr:row>
      <xdr:rowOff>149636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17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78338</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73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131661</xdr:rowOff>
    </xdr:from>
    <xdr:to>
      <xdr:col>24</xdr:col>
      <xdr:colOff>152400</xdr:colOff>
      <xdr:row>69</xdr:row>
      <xdr:rowOff>131661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1961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28288</xdr:rowOff>
    </xdr:from>
    <xdr:to>
      <xdr:col>24</xdr:col>
      <xdr:colOff>63500</xdr:colOff>
      <xdr:row>76</xdr:row>
      <xdr:rowOff>139418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58488"/>
          <a:ext cx="838200" cy="11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52783</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5686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29906</xdr:rowOff>
    </xdr:from>
    <xdr:to>
      <xdr:col>24</xdr:col>
      <xdr:colOff>114300</xdr:colOff>
      <xdr:row>74</xdr:row>
      <xdr:rowOff>131506</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71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139418</xdr:rowOff>
    </xdr:from>
    <xdr:to>
      <xdr:col>19</xdr:col>
      <xdr:colOff>177800</xdr:colOff>
      <xdr:row>77</xdr:row>
      <xdr:rowOff>21827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169618"/>
          <a:ext cx="889000" cy="5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101595</xdr:rowOff>
    </xdr:from>
    <xdr:to>
      <xdr:col>20</xdr:col>
      <xdr:colOff>38100</xdr:colOff>
      <xdr:row>75</xdr:row>
      <xdr:rowOff>31745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78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48272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56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140821</xdr:rowOff>
    </xdr:from>
    <xdr:to>
      <xdr:col>15</xdr:col>
      <xdr:colOff>50800</xdr:colOff>
      <xdr:row>77</xdr:row>
      <xdr:rowOff>21827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71021"/>
          <a:ext cx="889000" cy="52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24892</xdr:rowOff>
    </xdr:from>
    <xdr:to>
      <xdr:col>15</xdr:col>
      <xdr:colOff>101600</xdr:colOff>
      <xdr:row>75</xdr:row>
      <xdr:rowOff>126492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8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143019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658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140821</xdr:rowOff>
    </xdr:from>
    <xdr:to>
      <xdr:col>10</xdr:col>
      <xdr:colOff>114300</xdr:colOff>
      <xdr:row>77</xdr:row>
      <xdr:rowOff>132567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71021"/>
          <a:ext cx="889000" cy="16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118687</xdr:rowOff>
    </xdr:from>
    <xdr:to>
      <xdr:col>10</xdr:col>
      <xdr:colOff>165100</xdr:colOff>
      <xdr:row>75</xdr:row>
      <xdr:rowOff>48837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280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65364</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581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68052</xdr:rowOff>
    </xdr:from>
    <xdr:to>
      <xdr:col>6</xdr:col>
      <xdr:colOff>38100</xdr:colOff>
      <xdr:row>75</xdr:row>
      <xdr:rowOff>169652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292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14729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702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148938</xdr:rowOff>
    </xdr:from>
    <xdr:to>
      <xdr:col>24</xdr:col>
      <xdr:colOff>114300</xdr:colOff>
      <xdr:row>76</xdr:row>
      <xdr:rowOff>79088</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0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63865</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2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88618</xdr:rowOff>
    </xdr:from>
    <xdr:to>
      <xdr:col>20</xdr:col>
      <xdr:colOff>38100</xdr:colOff>
      <xdr:row>77</xdr:row>
      <xdr:rowOff>18768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1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9895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11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142477</xdr:rowOff>
    </xdr:from>
    <xdr:to>
      <xdr:col>15</xdr:col>
      <xdr:colOff>101600</xdr:colOff>
      <xdr:row>77</xdr:row>
      <xdr:rowOff>72627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7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63754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26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90021</xdr:rowOff>
    </xdr:from>
    <xdr:to>
      <xdr:col>10</xdr:col>
      <xdr:colOff>165100</xdr:colOff>
      <xdr:row>77</xdr:row>
      <xdr:rowOff>20171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2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11298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12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81767</xdr:rowOff>
    </xdr:from>
    <xdr:to>
      <xdr:col>6</xdr:col>
      <xdr:colOff>38100</xdr:colOff>
      <xdr:row>78</xdr:row>
      <xdr:rowOff>11917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8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3044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76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100025</xdr:rowOff>
    </xdr:from>
    <xdr:to>
      <xdr:col>24</xdr:col>
      <xdr:colOff>63500</xdr:colOff>
      <xdr:row>96</xdr:row>
      <xdr:rowOff>128067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59225"/>
          <a:ext cx="838200" cy="2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64164</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3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97193</xdr:rowOff>
    </xdr:from>
    <xdr:to>
      <xdr:col>19</xdr:col>
      <xdr:colOff>177800</xdr:colOff>
      <xdr:row>96</xdr:row>
      <xdr:rowOff>128067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556393"/>
          <a:ext cx="889000" cy="3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75480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706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97193</xdr:rowOff>
    </xdr:from>
    <xdr:to>
      <xdr:col>15</xdr:col>
      <xdr:colOff>50800</xdr:colOff>
      <xdr:row>96</xdr:row>
      <xdr:rowOff>117703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56393"/>
          <a:ext cx="889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43590</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67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117703</xdr:rowOff>
    </xdr:from>
    <xdr:to>
      <xdr:col>10</xdr:col>
      <xdr:colOff>114300</xdr:colOff>
      <xdr:row>97</xdr:row>
      <xdr:rowOff>70650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76903"/>
          <a:ext cx="889000" cy="124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32593</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66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119118</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74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49225</xdr:rowOff>
    </xdr:from>
    <xdr:to>
      <xdr:col>24</xdr:col>
      <xdr:colOff>114300</xdr:colOff>
      <xdr:row>96</xdr:row>
      <xdr:rowOff>150825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0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72102</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5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77267</xdr:rowOff>
    </xdr:from>
    <xdr:to>
      <xdr:col>20</xdr:col>
      <xdr:colOff>38100</xdr:colOff>
      <xdr:row>97</xdr:row>
      <xdr:rowOff>7417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3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23944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3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46393</xdr:rowOff>
    </xdr:from>
    <xdr:to>
      <xdr:col>15</xdr:col>
      <xdr:colOff>101600</xdr:colOff>
      <xdr:row>96</xdr:row>
      <xdr:rowOff>147993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0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164520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28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66903</xdr:rowOff>
    </xdr:from>
    <xdr:to>
      <xdr:col>10</xdr:col>
      <xdr:colOff>165100</xdr:colOff>
      <xdr:row>96</xdr:row>
      <xdr:rowOff>168503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13580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301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19850</xdr:rowOff>
    </xdr:from>
    <xdr:to>
      <xdr:col>6</xdr:col>
      <xdr:colOff>38100</xdr:colOff>
      <xdr:row>97</xdr:row>
      <xdr:rowOff>121450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137977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42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15929</xdr:rowOff>
    </xdr:from>
    <xdr:to>
      <xdr:col>55</xdr:col>
      <xdr:colOff>0</xdr:colOff>
      <xdr:row>39</xdr:row>
      <xdr:rowOff>15929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0247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00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15929</xdr:rowOff>
    </xdr:from>
    <xdr:to>
      <xdr:col>50</xdr:col>
      <xdr:colOff>114300</xdr:colOff>
      <xdr:row>39</xdr:row>
      <xdr:rowOff>17235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702479"/>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04428" y="63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17235</xdr:rowOff>
    </xdr:from>
    <xdr:to>
      <xdr:col>45</xdr:col>
      <xdr:colOff>177800</xdr:colOff>
      <xdr:row>39</xdr:row>
      <xdr:rowOff>20012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03785"/>
          <a:ext cx="889000" cy="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3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20012</xdr:rowOff>
    </xdr:from>
    <xdr:to>
      <xdr:col>41</xdr:col>
      <xdr:colOff>50800</xdr:colOff>
      <xdr:row>39</xdr:row>
      <xdr:rowOff>23930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706562"/>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26428" y="630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169145</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34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136579</xdr:rowOff>
    </xdr:from>
    <xdr:to>
      <xdr:col>55</xdr:col>
      <xdr:colOff>50800</xdr:colOff>
      <xdr:row>39</xdr:row>
      <xdr:rowOff>66729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5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51506</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666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136579</xdr:rowOff>
    </xdr:from>
    <xdr:to>
      <xdr:col>50</xdr:col>
      <xdr:colOff>165100</xdr:colOff>
      <xdr:row>39</xdr:row>
      <xdr:rowOff>66729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5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57856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44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137885</xdr:rowOff>
    </xdr:from>
    <xdr:to>
      <xdr:col>46</xdr:col>
      <xdr:colOff>38100</xdr:colOff>
      <xdr:row>39</xdr:row>
      <xdr:rowOff>68035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5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59162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45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140662</xdr:rowOff>
    </xdr:from>
    <xdr:to>
      <xdr:col>41</xdr:col>
      <xdr:colOff>101600</xdr:colOff>
      <xdr:row>39</xdr:row>
      <xdr:rowOff>70812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5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61939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48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144580</xdr:rowOff>
    </xdr:from>
    <xdr:to>
      <xdr:col>36</xdr:col>
      <xdr:colOff>165100</xdr:colOff>
      <xdr:row>39</xdr:row>
      <xdr:rowOff>74730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5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65857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52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104610</xdr:rowOff>
    </xdr:from>
    <xdr:to>
      <xdr:col>55</xdr:col>
      <xdr:colOff>0</xdr:colOff>
      <xdr:row>58</xdr:row>
      <xdr:rowOff>7417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705810"/>
          <a:ext cx="838200" cy="245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24769</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454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158623</xdr:rowOff>
    </xdr:from>
    <xdr:to>
      <xdr:col>50</xdr:col>
      <xdr:colOff>114300</xdr:colOff>
      <xdr:row>58</xdr:row>
      <xdr:rowOff>7417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931273"/>
          <a:ext cx="889000" cy="2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142689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40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143269</xdr:rowOff>
    </xdr:from>
    <xdr:to>
      <xdr:col>45</xdr:col>
      <xdr:colOff>177800</xdr:colOff>
      <xdr:row>57</xdr:row>
      <xdr:rowOff>158623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915919"/>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123576</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38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139230</xdr:rowOff>
    </xdr:from>
    <xdr:to>
      <xdr:col>41</xdr:col>
      <xdr:colOff>50800</xdr:colOff>
      <xdr:row>57</xdr:row>
      <xdr:rowOff>143269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740430"/>
          <a:ext cx="889000" cy="17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107535</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36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100677</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35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53810</xdr:rowOff>
    </xdr:from>
    <xdr:to>
      <xdr:col>55</xdr:col>
      <xdr:colOff>50800</xdr:colOff>
      <xdr:row>56</xdr:row>
      <xdr:rowOff>155410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65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32237</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3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128067</xdr:rowOff>
    </xdr:from>
    <xdr:to>
      <xdr:col>50</xdr:col>
      <xdr:colOff>165100</xdr:colOff>
      <xdr:row>58</xdr:row>
      <xdr:rowOff>58217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0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49344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99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107823</xdr:rowOff>
    </xdr:from>
    <xdr:to>
      <xdr:col>46</xdr:col>
      <xdr:colOff>38100</xdr:colOff>
      <xdr:row>58</xdr:row>
      <xdr:rowOff>37973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8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29100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97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92469</xdr:rowOff>
    </xdr:from>
    <xdr:to>
      <xdr:col>41</xdr:col>
      <xdr:colOff>101600</xdr:colOff>
      <xdr:row>58</xdr:row>
      <xdr:rowOff>22619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6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13746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95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88430</xdr:rowOff>
    </xdr:from>
    <xdr:to>
      <xdr:col>36</xdr:col>
      <xdr:colOff>165100</xdr:colOff>
      <xdr:row>57</xdr:row>
      <xdr:rowOff>18580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8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9707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78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75281</xdr:rowOff>
    </xdr:from>
    <xdr:to>
      <xdr:col>55</xdr:col>
      <xdr:colOff>0</xdr:colOff>
      <xdr:row>78</xdr:row>
      <xdr:rowOff>75798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48381"/>
          <a:ext cx="838200" cy="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166031</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196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67828</xdr:rowOff>
    </xdr:from>
    <xdr:to>
      <xdr:col>50</xdr:col>
      <xdr:colOff>114300</xdr:colOff>
      <xdr:row>78</xdr:row>
      <xdr:rowOff>75798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40928"/>
          <a:ext cx="889000" cy="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54771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08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67828</xdr:rowOff>
    </xdr:from>
    <xdr:to>
      <xdr:col>45</xdr:col>
      <xdr:colOff>177800</xdr:colOff>
      <xdr:row>78</xdr:row>
      <xdr:rowOff>75958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40928"/>
          <a:ext cx="889000" cy="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58113</xdr:rowOff>
    </xdr:from>
    <xdr:to>
      <xdr:col>41</xdr:col>
      <xdr:colOff>50800</xdr:colOff>
      <xdr:row>78</xdr:row>
      <xdr:rowOff>75958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31213"/>
          <a:ext cx="889000" cy="17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102168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13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56707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8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24481</xdr:rowOff>
    </xdr:from>
    <xdr:to>
      <xdr:col>55</xdr:col>
      <xdr:colOff>50800</xdr:colOff>
      <xdr:row>78</xdr:row>
      <xdr:rowOff>126081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9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121582</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2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24998</xdr:rowOff>
    </xdr:from>
    <xdr:to>
      <xdr:col>50</xdr:col>
      <xdr:colOff>165100</xdr:colOff>
      <xdr:row>78</xdr:row>
      <xdr:rowOff>126598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9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117725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4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17028</xdr:rowOff>
    </xdr:from>
    <xdr:to>
      <xdr:col>46</xdr:col>
      <xdr:colOff>38100</xdr:colOff>
      <xdr:row>78</xdr:row>
      <xdr:rowOff>118628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9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109755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48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25158</xdr:rowOff>
    </xdr:from>
    <xdr:to>
      <xdr:col>41</xdr:col>
      <xdr:colOff>101600</xdr:colOff>
      <xdr:row>78</xdr:row>
      <xdr:rowOff>126758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9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117885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49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7313</xdr:rowOff>
    </xdr:from>
    <xdr:to>
      <xdr:col>36</xdr:col>
      <xdr:colOff>165100</xdr:colOff>
      <xdr:row>78</xdr:row>
      <xdr:rowOff>108913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8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100040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47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78067</xdr:rowOff>
    </xdr:from>
    <xdr:to>
      <xdr:col>55</xdr:col>
      <xdr:colOff>0</xdr:colOff>
      <xdr:row>98</xdr:row>
      <xdr:rowOff>98374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880167"/>
          <a:ext cx="8382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82439</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370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78067</xdr:rowOff>
    </xdr:from>
    <xdr:to>
      <xdr:col>50</xdr:col>
      <xdr:colOff>114300</xdr:colOff>
      <xdr:row>99</xdr:row>
      <xdr:rowOff>75616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880167"/>
          <a:ext cx="889000" cy="16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34104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32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137401</xdr:rowOff>
    </xdr:from>
    <xdr:to>
      <xdr:col>45</xdr:col>
      <xdr:colOff>177800</xdr:colOff>
      <xdr:row>99</xdr:row>
      <xdr:rowOff>75616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939501"/>
          <a:ext cx="889000" cy="10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26458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3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127864</xdr:rowOff>
    </xdr:from>
    <xdr:to>
      <xdr:col>41</xdr:col>
      <xdr:colOff>50800</xdr:colOff>
      <xdr:row>98</xdr:row>
      <xdr:rowOff>137401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929964"/>
          <a:ext cx="889000" cy="9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67048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35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596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47574</xdr:rowOff>
    </xdr:from>
    <xdr:to>
      <xdr:col>55</xdr:col>
      <xdr:colOff>50800</xdr:colOff>
      <xdr:row>98</xdr:row>
      <xdr:rowOff>149174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4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133951</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27267</xdr:rowOff>
    </xdr:from>
    <xdr:to>
      <xdr:col>50</xdr:col>
      <xdr:colOff>165100</xdr:colOff>
      <xdr:row>98</xdr:row>
      <xdr:rowOff>128867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2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119994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2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24816</xdr:rowOff>
    </xdr:from>
    <xdr:to>
      <xdr:col>46</xdr:col>
      <xdr:colOff>38100</xdr:colOff>
      <xdr:row>99</xdr:row>
      <xdr:rowOff>126416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99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117543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709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86601</xdr:rowOff>
    </xdr:from>
    <xdr:to>
      <xdr:col>41</xdr:col>
      <xdr:colOff>101600</xdr:colOff>
      <xdr:row>99</xdr:row>
      <xdr:rowOff>16751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8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7878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81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77064</xdr:rowOff>
    </xdr:from>
    <xdr:to>
      <xdr:col>36</xdr:col>
      <xdr:colOff>165100</xdr:colOff>
      <xdr:row>99</xdr:row>
      <xdr:rowOff>7214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7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169791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71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45403</xdr:rowOff>
    </xdr:from>
    <xdr:to>
      <xdr:col>85</xdr:col>
      <xdr:colOff>126364</xdr:colOff>
      <xdr:row>38</xdr:row>
      <xdr:rowOff>166949</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703253"/>
          <a:ext cx="1269" cy="978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170776</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8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166949</xdr:rowOff>
    </xdr:from>
    <xdr:to>
      <xdr:col>86</xdr:col>
      <xdr:colOff>25400</xdr:colOff>
      <xdr:row>38</xdr:row>
      <xdr:rowOff>166949</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82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163530</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4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33</xdr:row>
      <xdr:rowOff>45403</xdr:rowOff>
    </xdr:from>
    <xdr:to>
      <xdr:col>86</xdr:col>
      <xdr:colOff>25400</xdr:colOff>
      <xdr:row>33</xdr:row>
      <xdr:rowOff>45403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7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152524</xdr:rowOff>
    </xdr:from>
    <xdr:to>
      <xdr:col>85</xdr:col>
      <xdr:colOff>127000</xdr:colOff>
      <xdr:row>38</xdr:row>
      <xdr:rowOff>17742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496174"/>
          <a:ext cx="838200" cy="3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18531</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90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167104</xdr:rowOff>
    </xdr:from>
    <xdr:to>
      <xdr:col>85</xdr:col>
      <xdr:colOff>177800</xdr:colOff>
      <xdr:row>37</xdr:row>
      <xdr:rowOff>97254</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3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152524</xdr:rowOff>
    </xdr:from>
    <xdr:to>
      <xdr:col>81</xdr:col>
      <xdr:colOff>50800</xdr:colOff>
      <xdr:row>38</xdr:row>
      <xdr:rowOff>117708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96174"/>
          <a:ext cx="889000" cy="13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102227</xdr:rowOff>
    </xdr:from>
    <xdr:to>
      <xdr:col>81</xdr:col>
      <xdr:colOff>101600</xdr:colOff>
      <xdr:row>38</xdr:row>
      <xdr:rowOff>32378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4587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23504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3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35161</xdr:rowOff>
    </xdr:from>
    <xdr:to>
      <xdr:col>76</xdr:col>
      <xdr:colOff>114300</xdr:colOff>
      <xdr:row>38</xdr:row>
      <xdr:rowOff>117708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207361"/>
          <a:ext cx="889000" cy="42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139581</xdr:rowOff>
    </xdr:from>
    <xdr:to>
      <xdr:col>76</xdr:col>
      <xdr:colOff>165100</xdr:colOff>
      <xdr:row>38</xdr:row>
      <xdr:rowOff>69731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8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86258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5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73955</xdr:rowOff>
    </xdr:from>
    <xdr:to>
      <xdr:col>71</xdr:col>
      <xdr:colOff>177800</xdr:colOff>
      <xdr:row>36</xdr:row>
      <xdr:rowOff>35161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5217455"/>
          <a:ext cx="889000" cy="98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117955</xdr:rowOff>
    </xdr:from>
    <xdr:to>
      <xdr:col>72</xdr:col>
      <xdr:colOff>38100</xdr:colOff>
      <xdr:row>38</xdr:row>
      <xdr:rowOff>48106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160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39232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4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70429</xdr:rowOff>
    </xdr:from>
    <xdr:to>
      <xdr:col>67</xdr:col>
      <xdr:colOff>101600</xdr:colOff>
      <xdr:row>38</xdr:row>
      <xdr:rowOff>579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163156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138392</xdr:rowOff>
    </xdr:from>
    <xdr:to>
      <xdr:col>85</xdr:col>
      <xdr:colOff>177800</xdr:colOff>
      <xdr:row>38</xdr:row>
      <xdr:rowOff>68542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8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116819</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6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101724</xdr:rowOff>
    </xdr:from>
    <xdr:to>
      <xdr:col>81</xdr:col>
      <xdr:colOff>101600</xdr:colOff>
      <xdr:row>38</xdr:row>
      <xdr:rowOff>31874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4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48401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22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66908</xdr:rowOff>
    </xdr:from>
    <xdr:to>
      <xdr:col>76</xdr:col>
      <xdr:colOff>165100</xdr:colOff>
      <xdr:row>38</xdr:row>
      <xdr:rowOff>168508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8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159635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7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155811</xdr:rowOff>
    </xdr:from>
    <xdr:to>
      <xdr:col>72</xdr:col>
      <xdr:colOff>38100</xdr:colOff>
      <xdr:row>36</xdr:row>
      <xdr:rowOff>85961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15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102488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59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23155</xdr:rowOff>
    </xdr:from>
    <xdr:to>
      <xdr:col>67</xdr:col>
      <xdr:colOff>101600</xdr:colOff>
      <xdr:row>30</xdr:row>
      <xdr:rowOff>124755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51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28</xdr:row>
      <xdr:rowOff>141282</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494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157276</xdr:rowOff>
    </xdr:from>
    <xdr:to>
      <xdr:col>85</xdr:col>
      <xdr:colOff>127000</xdr:colOff>
      <xdr:row>56</xdr:row>
      <xdr:rowOff>3925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587026"/>
          <a:ext cx="838200" cy="1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28897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287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157276</xdr:rowOff>
    </xdr:from>
    <xdr:to>
      <xdr:col>81</xdr:col>
      <xdr:colOff>50800</xdr:colOff>
      <xdr:row>56</xdr:row>
      <xdr:rowOff>110554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587026"/>
          <a:ext cx="889000" cy="12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67136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6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110554</xdr:rowOff>
    </xdr:from>
    <xdr:to>
      <xdr:col>76</xdr:col>
      <xdr:colOff>114300</xdr:colOff>
      <xdr:row>58</xdr:row>
      <xdr:rowOff>61303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711754"/>
          <a:ext cx="889000" cy="293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156655</xdr:rowOff>
    </xdr:from>
    <xdr:to>
      <xdr:col>71</xdr:col>
      <xdr:colOff>177800</xdr:colOff>
      <xdr:row>58</xdr:row>
      <xdr:rowOff>61303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29305"/>
          <a:ext cx="889000" cy="7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96334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35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124575</xdr:rowOff>
    </xdr:from>
    <xdr:to>
      <xdr:col>85</xdr:col>
      <xdr:colOff>177800</xdr:colOff>
      <xdr:row>56</xdr:row>
      <xdr:rowOff>54725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55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103002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3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106476</xdr:rowOff>
    </xdr:from>
    <xdr:to>
      <xdr:col>81</xdr:col>
      <xdr:colOff>101600</xdr:colOff>
      <xdr:row>56</xdr:row>
      <xdr:rowOff>36626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53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53153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31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59754</xdr:rowOff>
    </xdr:from>
    <xdr:to>
      <xdr:col>76</xdr:col>
      <xdr:colOff>165100</xdr:colOff>
      <xdr:row>56</xdr:row>
      <xdr:rowOff>161354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6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152481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75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10503</xdr:rowOff>
    </xdr:from>
    <xdr:to>
      <xdr:col>72</xdr:col>
      <xdr:colOff>38100</xdr:colOff>
      <xdr:row>58</xdr:row>
      <xdr:rowOff>112103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5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103230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4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105855</xdr:rowOff>
    </xdr:from>
    <xdr:to>
      <xdr:col>67</xdr:col>
      <xdr:colOff>101600</xdr:colOff>
      <xdr:row>58</xdr:row>
      <xdr:rowOff>36005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7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27132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7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40945</xdr:rowOff>
    </xdr:from>
    <xdr:to>
      <xdr:col>85</xdr:col>
      <xdr:colOff>127000</xdr:colOff>
      <xdr:row>77</xdr:row>
      <xdr:rowOff>64263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242595"/>
          <a:ext cx="8382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157030</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187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158810</xdr:rowOff>
    </xdr:from>
    <xdr:to>
      <xdr:col>81</xdr:col>
      <xdr:colOff>50800</xdr:colOff>
      <xdr:row>77</xdr:row>
      <xdr:rowOff>64263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189010"/>
          <a:ext cx="889000" cy="7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114581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297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158810</xdr:rowOff>
    </xdr:from>
    <xdr:to>
      <xdr:col>76</xdr:col>
      <xdr:colOff>114300</xdr:colOff>
      <xdr:row>78</xdr:row>
      <xdr:rowOff>87213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189010"/>
          <a:ext cx="889000" cy="27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121003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32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39573</xdr:rowOff>
    </xdr:from>
    <xdr:to>
      <xdr:col>71</xdr:col>
      <xdr:colOff>177800</xdr:colOff>
      <xdr:row>78</xdr:row>
      <xdr:rowOff>87213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241223"/>
          <a:ext cx="889000" cy="21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161595</xdr:rowOff>
    </xdr:from>
    <xdr:to>
      <xdr:col>85</xdr:col>
      <xdr:colOff>177800</xdr:colOff>
      <xdr:row>77</xdr:row>
      <xdr:rowOff>91745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19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13022</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04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13463</xdr:rowOff>
    </xdr:from>
    <xdr:to>
      <xdr:col>81</xdr:col>
      <xdr:colOff>101600</xdr:colOff>
      <xdr:row>77</xdr:row>
      <xdr:rowOff>115063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21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106190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30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108010</xdr:rowOff>
    </xdr:from>
    <xdr:to>
      <xdr:col>76</xdr:col>
      <xdr:colOff>165100</xdr:colOff>
      <xdr:row>77</xdr:row>
      <xdr:rowOff>38160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13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54688</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291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36413</xdr:rowOff>
    </xdr:from>
    <xdr:to>
      <xdr:col>72</xdr:col>
      <xdr:colOff>38100</xdr:colOff>
      <xdr:row>78</xdr:row>
      <xdr:rowOff>138013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09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129140</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02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160223</xdr:rowOff>
    </xdr:from>
    <xdr:to>
      <xdr:col>67</xdr:col>
      <xdr:colOff>101600</xdr:colOff>
      <xdr:row>77</xdr:row>
      <xdr:rowOff>90373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19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81500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28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19165</xdr:rowOff>
    </xdr:from>
    <xdr:to>
      <xdr:col>85</xdr:col>
      <xdr:colOff>127000</xdr:colOff>
      <xdr:row>97</xdr:row>
      <xdr:rowOff>40590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649815"/>
          <a:ext cx="838200" cy="2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110393</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226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40590</xdr:rowOff>
    </xdr:from>
    <xdr:to>
      <xdr:col>81</xdr:col>
      <xdr:colOff>50800</xdr:colOff>
      <xdr:row>97</xdr:row>
      <xdr:rowOff>70447</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671240"/>
          <a:ext cx="889000" cy="2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99368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1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70447</xdr:rowOff>
    </xdr:from>
    <xdr:to>
      <xdr:col>76</xdr:col>
      <xdr:colOff>114300</xdr:colOff>
      <xdr:row>97</xdr:row>
      <xdr:rowOff>109105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701097"/>
          <a:ext cx="889000" cy="3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120184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23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109105</xdr:rowOff>
    </xdr:from>
    <xdr:to>
      <xdr:col>71</xdr:col>
      <xdr:colOff>177800</xdr:colOff>
      <xdr:row>97</xdr:row>
      <xdr:rowOff>168135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739755"/>
          <a:ext cx="889000" cy="59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127703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24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85017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20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139815</xdr:rowOff>
    </xdr:from>
    <xdr:to>
      <xdr:col>85</xdr:col>
      <xdr:colOff>177800</xdr:colOff>
      <xdr:row>97</xdr:row>
      <xdr:rowOff>69965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5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118242</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5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161240</xdr:rowOff>
    </xdr:from>
    <xdr:to>
      <xdr:col>81</xdr:col>
      <xdr:colOff>101600</xdr:colOff>
      <xdr:row>97</xdr:row>
      <xdr:rowOff>91390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62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82517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713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19647</xdr:rowOff>
    </xdr:from>
    <xdr:to>
      <xdr:col>76</xdr:col>
      <xdr:colOff>165100</xdr:colOff>
      <xdr:row>97</xdr:row>
      <xdr:rowOff>121247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6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112374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74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58305</xdr:rowOff>
    </xdr:from>
    <xdr:to>
      <xdr:col>72</xdr:col>
      <xdr:colOff>38100</xdr:colOff>
      <xdr:row>97</xdr:row>
      <xdr:rowOff>159905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6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151032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78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117335</xdr:rowOff>
    </xdr:from>
    <xdr:to>
      <xdr:col>67</xdr:col>
      <xdr:colOff>101600</xdr:colOff>
      <xdr:row>98</xdr:row>
      <xdr:rowOff>47485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74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38612</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84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総務費は、類似団体の平均や県の平均より低い金額となっている。前年度より</a:t>
          </a:r>
          <a:r>
            <a:rPr kumimoji="1" lang="en-US" altLang="ja-JP" sz="1200">
              <a:latin typeface="ＭＳ Ｐゴシック" panose="020B0600070205080204" pitchFamily="50" charset="-128"/>
              <a:ea typeface="ＭＳ Ｐゴシック" panose="020B0600070205080204" pitchFamily="50" charset="-128"/>
            </a:rPr>
            <a:t>4,604</a:t>
          </a:r>
          <a:r>
            <a:rPr kumimoji="1" lang="ja-JP" altLang="en-US" sz="1200">
              <a:latin typeface="ＭＳ Ｐゴシック" panose="020B0600070205080204" pitchFamily="50" charset="-128"/>
              <a:ea typeface="ＭＳ Ｐゴシック" panose="020B0600070205080204" pitchFamily="50" charset="-128"/>
            </a:rPr>
            <a:t>円の増となった要因は、減債基金への積立額や窓口業務の民間委託に伴う窓口業務委託料の増によるものである。</a:t>
          </a:r>
        </a:p>
        <a:p>
          <a:r>
            <a:rPr kumimoji="1" lang="ja-JP" altLang="en-US" sz="1200">
              <a:latin typeface="ＭＳ Ｐゴシック" panose="020B0600070205080204" pitchFamily="50" charset="-128"/>
              <a:ea typeface="ＭＳ Ｐゴシック" panose="020B0600070205080204" pitchFamily="50" charset="-128"/>
            </a:rPr>
            <a:t>民生費は、以前より類似団体の平均に比べ、非常に低い額を示している。前年度より</a:t>
          </a:r>
          <a:r>
            <a:rPr kumimoji="1" lang="en-US" altLang="ja-JP" sz="1200">
              <a:latin typeface="ＭＳ Ｐゴシック" panose="020B0600070205080204" pitchFamily="50" charset="-128"/>
              <a:ea typeface="ＭＳ Ｐゴシック" panose="020B0600070205080204" pitchFamily="50" charset="-128"/>
            </a:rPr>
            <a:t>14,584</a:t>
          </a:r>
          <a:r>
            <a:rPr kumimoji="1" lang="ja-JP" altLang="en-US" sz="1200">
              <a:latin typeface="ＭＳ Ｐゴシック" panose="020B0600070205080204" pitchFamily="50" charset="-128"/>
              <a:ea typeface="ＭＳ Ｐゴシック" panose="020B0600070205080204" pitchFamily="50" charset="-128"/>
            </a:rPr>
            <a:t>円の増となった要因は、介護給付費等事業扶助費や制度改正による対象児童の拡充に伴う児童手当給付費や子どもの居場所整備事業の増によるものである。</a:t>
          </a:r>
        </a:p>
        <a:p>
          <a:r>
            <a:rPr kumimoji="1" lang="ja-JP" altLang="en-US" sz="1200">
              <a:latin typeface="ＭＳ Ｐゴシック" panose="020B0600070205080204" pitchFamily="50" charset="-128"/>
              <a:ea typeface="ＭＳ Ｐゴシック" panose="020B0600070205080204" pitchFamily="50" charset="-128"/>
            </a:rPr>
            <a:t>衛生費は、吉田町牧之原市広域施設組合負担金や静岡県大井川広域水道企業団出資金の増により、前年度より</a:t>
          </a:r>
          <a:r>
            <a:rPr kumimoji="1" lang="en-US" altLang="ja-JP" sz="1200">
              <a:latin typeface="ＭＳ Ｐゴシック" panose="020B0600070205080204" pitchFamily="50" charset="-128"/>
              <a:ea typeface="ＭＳ Ｐゴシック" panose="020B0600070205080204" pitchFamily="50" charset="-128"/>
            </a:rPr>
            <a:t>2,208</a:t>
          </a:r>
          <a:r>
            <a:rPr kumimoji="1" lang="ja-JP" altLang="en-US" sz="1200">
              <a:latin typeface="ＭＳ Ｐゴシック" panose="020B0600070205080204" pitchFamily="50" charset="-128"/>
              <a:ea typeface="ＭＳ Ｐゴシック" panose="020B0600070205080204" pitchFamily="50" charset="-128"/>
            </a:rPr>
            <a:t>円の増となった。農林水産業費は、道の駅「そらっと牧之原」整備事業や地頭方漁港の海岸保全施設整備事業の増により、前年度より</a:t>
          </a:r>
          <a:r>
            <a:rPr kumimoji="1" lang="en-US" altLang="ja-JP" sz="1200">
              <a:latin typeface="ＭＳ Ｐゴシック" panose="020B0600070205080204" pitchFamily="50" charset="-128"/>
              <a:ea typeface="ＭＳ Ｐゴシック" panose="020B0600070205080204" pitchFamily="50" charset="-128"/>
            </a:rPr>
            <a:t>19,347</a:t>
          </a:r>
          <a:r>
            <a:rPr kumimoji="1" lang="ja-JP" altLang="en-US" sz="1200">
              <a:latin typeface="ＭＳ Ｐゴシック" panose="020B0600070205080204" pitchFamily="50" charset="-128"/>
              <a:ea typeface="ＭＳ Ｐゴシック" panose="020B0600070205080204" pitchFamily="50" charset="-128"/>
            </a:rPr>
            <a:t>円の増となった。</a:t>
          </a:r>
        </a:p>
        <a:p>
          <a:r>
            <a:rPr kumimoji="1" lang="ja-JP" altLang="en-US" sz="1200">
              <a:latin typeface="ＭＳ Ｐゴシック" panose="020B0600070205080204" pitchFamily="50" charset="-128"/>
              <a:ea typeface="ＭＳ Ｐゴシック" panose="020B0600070205080204" pitchFamily="50" charset="-128"/>
            </a:rPr>
            <a:t>土木費は、以前より類似団体や県平均に比べ、非常に低い額を示している。前年度より</a:t>
          </a:r>
          <a:r>
            <a:rPr kumimoji="1" lang="en-US" altLang="ja-JP" sz="1200">
              <a:latin typeface="ＭＳ Ｐゴシック" panose="020B0600070205080204" pitchFamily="50" charset="-128"/>
              <a:ea typeface="ＭＳ Ｐゴシック" panose="020B0600070205080204" pitchFamily="50" charset="-128"/>
            </a:rPr>
            <a:t>1,599</a:t>
          </a:r>
          <a:r>
            <a:rPr kumimoji="1" lang="ja-JP" altLang="en-US" sz="1200">
              <a:latin typeface="ＭＳ Ｐゴシック" panose="020B0600070205080204" pitchFamily="50" charset="-128"/>
              <a:ea typeface="ＭＳ Ｐゴシック" panose="020B0600070205080204" pitchFamily="50" charset="-128"/>
            </a:rPr>
            <a:t>円の減となった要因は、公園整備事業や市道坂部細江線改良事業の減によるものである。</a:t>
          </a:r>
        </a:p>
        <a:p>
          <a:r>
            <a:rPr kumimoji="1" lang="ja-JP" altLang="en-US" sz="1200">
              <a:latin typeface="ＭＳ Ｐゴシック" panose="020B0600070205080204" pitchFamily="50" charset="-128"/>
              <a:ea typeface="ＭＳ Ｐゴシック" panose="020B0600070205080204" pitchFamily="50" charset="-128"/>
            </a:rPr>
            <a:t>消防費は、放射線防護施設整備事業や第５分団勝間田消防館の建設工事完了に伴う消防施設整備事業の減により前年度より</a:t>
          </a:r>
          <a:r>
            <a:rPr kumimoji="1" lang="en-US" altLang="ja-JP" sz="1200">
              <a:latin typeface="ＭＳ Ｐゴシック" panose="020B0600070205080204" pitchFamily="50" charset="-128"/>
              <a:ea typeface="ＭＳ Ｐゴシック" panose="020B0600070205080204" pitchFamily="50" charset="-128"/>
            </a:rPr>
            <a:t>1,604</a:t>
          </a:r>
          <a:r>
            <a:rPr kumimoji="1" lang="ja-JP" altLang="en-US" sz="1200">
              <a:latin typeface="ＭＳ Ｐゴシック" panose="020B0600070205080204" pitchFamily="50" charset="-128"/>
              <a:ea typeface="ＭＳ Ｐゴシック" panose="020B0600070205080204" pitchFamily="50" charset="-128"/>
            </a:rPr>
            <a:t>円の減となり類似団体の平均を下回る結果となった。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教育費は、相良総合グラウンド人工芝生化事業や義務教育学校建設事業などの増もあったが、多目的体育館整備事業が完了したことなどにより前年度より</a:t>
          </a:r>
          <a:r>
            <a:rPr kumimoji="1" lang="en-US" altLang="ja-JP" sz="1200">
              <a:latin typeface="ＭＳ Ｐゴシック" panose="020B0600070205080204" pitchFamily="50" charset="-128"/>
              <a:ea typeface="ＭＳ Ｐゴシック" panose="020B0600070205080204" pitchFamily="50" charset="-128"/>
            </a:rPr>
            <a:t>1,425</a:t>
          </a:r>
          <a:r>
            <a:rPr kumimoji="1" lang="ja-JP" altLang="en-US" sz="1200">
              <a:latin typeface="ＭＳ Ｐゴシック" panose="020B0600070205080204" pitchFamily="50" charset="-128"/>
              <a:ea typeface="ＭＳ Ｐゴシック" panose="020B0600070205080204" pitchFamily="50" charset="-128"/>
            </a:rPr>
            <a:t>円の減となった。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静岡県牧之原市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ゴシック" pitchFamily="49" charset="-128"/>
              <a:ea typeface="ＭＳ ゴシック" pitchFamily="49" charset="-128"/>
            </a:rPr>
            <a:t>○財政調整基金残高</a:t>
          </a:r>
        </a:p>
        <a:p>
          <a:r>
            <a:rPr kumimoji="1" lang="ja-JP" altLang="en-US" sz="800">
              <a:latin typeface="ＭＳ ゴシック" pitchFamily="49" charset="-128"/>
              <a:ea typeface="ＭＳ ゴシック" pitchFamily="49" charset="-128"/>
            </a:rPr>
            <a:t>　標準財政規模に対する残高の比率は、前年度対比</a:t>
          </a:r>
          <a:r>
            <a:rPr kumimoji="1" lang="en-US" altLang="ja-JP" sz="800">
              <a:latin typeface="ＭＳ ゴシック" pitchFamily="49" charset="-128"/>
              <a:ea typeface="ＭＳ ゴシック" pitchFamily="49" charset="-128"/>
            </a:rPr>
            <a:t>0.61</a:t>
          </a:r>
          <a:r>
            <a:rPr kumimoji="1" lang="ja-JP" altLang="en-US" sz="800">
              <a:latin typeface="ＭＳ ゴシック" pitchFamily="49" charset="-128"/>
              <a:ea typeface="ＭＳ ゴシック" pitchFamily="49" charset="-128"/>
            </a:rPr>
            <a:t>ポイント減少した。</a:t>
          </a:r>
        </a:p>
        <a:p>
          <a:r>
            <a:rPr kumimoji="1" lang="ja-JP" altLang="en-US" sz="800">
              <a:latin typeface="ＭＳ ゴシック" pitchFamily="49" charset="-128"/>
              <a:ea typeface="ＭＳ ゴシック" pitchFamily="49" charset="-128"/>
            </a:rPr>
            <a:t>　要因としては、令和６年度の残高は利子の積み立てにより微増しているが、標準財政規模が増加しているためである。毎年度当初予算は財源不足のため基金を取り崩す編成となっており、今後も減少していく見込みである。</a:t>
          </a:r>
        </a:p>
        <a:p>
          <a:r>
            <a:rPr kumimoji="1" lang="ja-JP" altLang="en-US" sz="800">
              <a:latin typeface="ＭＳ ゴシック" pitchFamily="49" charset="-128"/>
              <a:ea typeface="ＭＳ ゴシック" pitchFamily="49" charset="-128"/>
            </a:rPr>
            <a:t>○実質収支額</a:t>
          </a:r>
        </a:p>
        <a:p>
          <a:r>
            <a:rPr kumimoji="1" lang="ja-JP" altLang="en-US" sz="800">
              <a:latin typeface="ＭＳ ゴシック" pitchFamily="49" charset="-128"/>
              <a:ea typeface="ＭＳ ゴシック" pitchFamily="49" charset="-128"/>
            </a:rPr>
            <a:t>　実質収支額は前年度対比</a:t>
          </a:r>
          <a:r>
            <a:rPr kumimoji="1" lang="en-US" altLang="ja-JP" sz="800">
              <a:latin typeface="ＭＳ ゴシック" pitchFamily="49" charset="-128"/>
              <a:ea typeface="ＭＳ ゴシック" pitchFamily="49" charset="-128"/>
            </a:rPr>
            <a:t>1.11</a:t>
          </a:r>
          <a:r>
            <a:rPr kumimoji="1" lang="ja-JP" altLang="en-US" sz="800">
              <a:latin typeface="ＭＳ ゴシック" pitchFamily="49" charset="-128"/>
              <a:ea typeface="ＭＳ ゴシック" pitchFamily="49" charset="-128"/>
            </a:rPr>
            <a:t>ポイント増加した。継続して黒字を維持できており、標準財政規模に対しては適正な水準が維持できている。今後も不用額の把握に努め４～５％台を維持していく必要がある。</a:t>
          </a:r>
        </a:p>
        <a:p>
          <a:r>
            <a:rPr kumimoji="1" lang="ja-JP" altLang="en-US" sz="800">
              <a:latin typeface="ＭＳ ゴシック" pitchFamily="49" charset="-128"/>
              <a:ea typeface="ＭＳ ゴシック" pitchFamily="49" charset="-128"/>
            </a:rPr>
            <a:t>○実質単年度収支</a:t>
          </a:r>
        </a:p>
        <a:p>
          <a:r>
            <a:rPr kumimoji="1" lang="ja-JP" altLang="en-US" sz="800">
              <a:latin typeface="ＭＳ ゴシック" pitchFamily="49" charset="-128"/>
              <a:ea typeface="ＭＳ ゴシック" pitchFamily="49" charset="-128"/>
            </a:rPr>
            <a:t>　実質収支の増加や財政調整基金の取り崩しがなかったことにより、黒字に転じた。今後は標準財政規模比で３～５％程度となるように財政運営に努めていく必要がある。</a:t>
          </a:r>
          <a:endParaRPr kumimoji="1" lang="en-US" altLang="ja-JP" sz="800">
            <a:latin typeface="ＭＳ ゴシック" pitchFamily="49" charset="-128"/>
            <a:ea typeface="ＭＳ ゴシック" pitchFamily="49" charset="-128"/>
          </a:endParaRPr>
        </a:p>
        <a:p>
          <a:r>
            <a:rPr kumimoji="1" lang="ja-JP" altLang="en-US" sz="800">
              <a:latin typeface="ＭＳ ゴシック" pitchFamily="49" charset="-128"/>
              <a:ea typeface="ＭＳ ゴシック" pitchFamily="49" charset="-128"/>
            </a:rPr>
            <a:t>○今後の対応</a:t>
          </a:r>
        </a:p>
        <a:p>
          <a:r>
            <a:rPr kumimoji="1" lang="ja-JP" altLang="en-US" sz="800">
              <a:latin typeface="ＭＳ ゴシック" pitchFamily="49" charset="-128"/>
              <a:ea typeface="ＭＳ ゴシック" pitchFamily="49" charset="-128"/>
            </a:rPr>
            <a:t>　税収は回復基調にあるが大幅な伸びが期待できないことから、財政調整基金を活用しながらの財政運営となることが予想される。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静岡県牧之原市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一般会計及び全ての特別会計において、黒字運営となっている。</a:t>
          </a:r>
        </a:p>
        <a:p>
          <a:r>
            <a:rPr kumimoji="1" lang="ja-JP" altLang="en-US" sz="1400">
              <a:latin typeface="ＭＳ ゴシック" pitchFamily="49" charset="-128"/>
              <a:ea typeface="ＭＳ ゴシック" pitchFamily="49" charset="-128"/>
            </a:rPr>
            <a:t>　水道事業会計については、前年度対比</a:t>
          </a:r>
          <a:r>
            <a:rPr kumimoji="1" lang="en-US" altLang="ja-JP" sz="1400">
              <a:latin typeface="ＭＳ ゴシック" pitchFamily="49" charset="-128"/>
              <a:ea typeface="ＭＳ ゴシック" pitchFamily="49" charset="-128"/>
            </a:rPr>
            <a:t>0.14</a:t>
          </a:r>
          <a:r>
            <a:rPr kumimoji="1" lang="ja-JP" altLang="en-US" sz="1400">
              <a:latin typeface="ＭＳ ゴシック" pitchFamily="49" charset="-128"/>
              <a:ea typeface="ＭＳ ゴシック" pitchFamily="49" charset="-128"/>
            </a:rPr>
            <a:t>ポイント増となった。</a:t>
          </a:r>
        </a:p>
        <a:p>
          <a:r>
            <a:rPr kumimoji="1" lang="ja-JP" altLang="en-US" sz="1400">
              <a:latin typeface="ＭＳ ゴシック" pitchFamily="49" charset="-128"/>
              <a:ea typeface="ＭＳ ゴシック" pitchFamily="49" charset="-128"/>
            </a:rPr>
            <a:t>　一般会計については、市税の増収や普通交付税の増加により、前年度対比</a:t>
          </a:r>
          <a:r>
            <a:rPr kumimoji="1" lang="en-US" altLang="ja-JP" sz="1400">
              <a:latin typeface="ＭＳ ゴシック" pitchFamily="49" charset="-128"/>
              <a:ea typeface="ＭＳ ゴシック" pitchFamily="49" charset="-128"/>
            </a:rPr>
            <a:t>1.11</a:t>
          </a:r>
          <a:r>
            <a:rPr kumimoji="1" lang="ja-JP" altLang="en-US" sz="1400">
              <a:latin typeface="ＭＳ ゴシック" pitchFamily="49" charset="-128"/>
              <a:ea typeface="ＭＳ ゴシック" pitchFamily="49" charset="-128"/>
            </a:rPr>
            <a:t>ポイントの増加となっている。</a:t>
          </a:r>
        </a:p>
        <a:p>
          <a:r>
            <a:rPr kumimoji="1" lang="ja-JP" altLang="en-US" sz="1400">
              <a:latin typeface="ＭＳ ゴシック" pitchFamily="49" charset="-128"/>
              <a:ea typeface="ＭＳ ゴシック" pitchFamily="49" charset="-128"/>
            </a:rPr>
            <a:t>　国民健康保険特別会計については、前年度対比</a:t>
          </a:r>
          <a:r>
            <a:rPr kumimoji="1" lang="en-US" altLang="ja-JP" sz="1400">
              <a:latin typeface="ＭＳ ゴシック" pitchFamily="49" charset="-128"/>
              <a:ea typeface="ＭＳ ゴシック" pitchFamily="49" charset="-128"/>
            </a:rPr>
            <a:t>0.31</a:t>
          </a:r>
          <a:r>
            <a:rPr kumimoji="1" lang="ja-JP" altLang="en-US" sz="1400">
              <a:latin typeface="ＭＳ ゴシック" pitchFamily="49" charset="-128"/>
              <a:ea typeface="ＭＳ ゴシック" pitchFamily="49" charset="-128"/>
            </a:rPr>
            <a:t>ポイントの減となった。要因としては、保険税や県支出金等の減による歳入総額の減少が歳出総額の減少を上回ったことによるものである。</a:t>
          </a:r>
        </a:p>
        <a:p>
          <a:r>
            <a:rPr kumimoji="1" lang="ja-JP" altLang="en-US" sz="1400">
              <a:latin typeface="ＭＳ ゴシック" pitchFamily="49" charset="-128"/>
              <a:ea typeface="ＭＳ ゴシック" pitchFamily="49" charset="-128"/>
            </a:rPr>
            <a:t>　介護保険特別会計については、前年度対比</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ポイントの減となった。要因としては、国庫支出金や一般会計からの繰入金の減により歳入総額が減少し歳出総額についても増加したためである。</a:t>
          </a:r>
        </a:p>
        <a:p>
          <a:r>
            <a:rPr kumimoji="1" lang="ja-JP" altLang="en-US" sz="1400">
              <a:latin typeface="ＭＳ ゴシック" pitchFamily="49" charset="-128"/>
              <a:ea typeface="ＭＳ ゴシック" pitchFamily="49" charset="-128"/>
            </a:rPr>
            <a:t>　結果、会計全体としては前年度対比</a:t>
          </a:r>
          <a:r>
            <a:rPr kumimoji="1" lang="en-US" altLang="ja-JP" sz="1400">
              <a:latin typeface="ＭＳ ゴシック" pitchFamily="49" charset="-128"/>
              <a:ea typeface="ＭＳ ゴシック" pitchFamily="49" charset="-128"/>
            </a:rPr>
            <a:t>0.74</a:t>
          </a:r>
          <a:r>
            <a:rPr kumimoji="1" lang="ja-JP" altLang="en-US" sz="1400">
              <a:latin typeface="ＭＳ ゴシック" pitchFamily="49" charset="-128"/>
              <a:ea typeface="ＭＳ ゴシック" pitchFamily="49" charset="-128"/>
            </a:rPr>
            <a:t>ポイントの増加となった。</a:t>
          </a:r>
        </a:p>
        <a:p>
          <a:r>
            <a:rPr kumimoji="1" lang="ja-JP" altLang="en-US" sz="1400">
              <a:latin typeface="ＭＳ ゴシック" pitchFamily="49" charset="-128"/>
              <a:ea typeface="ＭＳ ゴシック" pitchFamily="49" charset="-128"/>
            </a:rPr>
            <a:t>　今後も、各会計で適正な財政運営、企業経営を行っていく。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静岡県牧之原市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50">
              <a:latin typeface="ＭＳ ゴシック" pitchFamily="49" charset="-128"/>
              <a:ea typeface="ＭＳ ゴシック" pitchFamily="49" charset="-128"/>
            </a:rPr>
            <a:t>○元利償還金</a:t>
          </a:r>
        </a:p>
        <a:p>
          <a:r>
            <a:rPr kumimoji="1" lang="ja-JP" altLang="en-US" sz="950">
              <a:latin typeface="ＭＳ ゴシック" pitchFamily="49" charset="-128"/>
              <a:ea typeface="ＭＳ ゴシック" pitchFamily="49" charset="-128"/>
            </a:rPr>
            <a:t>　前年度対比で</a:t>
          </a:r>
          <a:r>
            <a:rPr kumimoji="1" lang="en-US" altLang="ja-JP" sz="950">
              <a:latin typeface="ＭＳ ゴシック" pitchFamily="49" charset="-128"/>
              <a:ea typeface="ＭＳ ゴシック" pitchFamily="49" charset="-128"/>
            </a:rPr>
            <a:t>29</a:t>
          </a:r>
          <a:r>
            <a:rPr kumimoji="1" lang="ja-JP" altLang="en-US" sz="950">
              <a:latin typeface="ＭＳ ゴシック" pitchFamily="49" charset="-128"/>
              <a:ea typeface="ＭＳ ゴシック" pitchFamily="49" charset="-128"/>
            </a:rPr>
            <a:t>百万円の増加となった。これは平成</a:t>
          </a:r>
          <a:r>
            <a:rPr kumimoji="1" lang="en-US" altLang="ja-JP" sz="950">
              <a:latin typeface="ＭＳ ゴシック" pitchFamily="49" charset="-128"/>
              <a:ea typeface="ＭＳ ゴシック" pitchFamily="49" charset="-128"/>
            </a:rPr>
            <a:t>30</a:t>
          </a:r>
          <a:r>
            <a:rPr kumimoji="1" lang="ja-JP" altLang="en-US" sz="950">
              <a:latin typeface="ＭＳ ゴシック" pitchFamily="49" charset="-128"/>
              <a:ea typeface="ＭＳ ゴシック" pitchFamily="49" charset="-128"/>
            </a:rPr>
            <a:t>年度以降数年間</a:t>
          </a:r>
          <a:r>
            <a:rPr kumimoji="1" lang="en-US" altLang="ja-JP" sz="950">
              <a:latin typeface="ＭＳ ゴシック" pitchFamily="49" charset="-128"/>
              <a:ea typeface="ＭＳ ゴシック" pitchFamily="49" charset="-128"/>
            </a:rPr>
            <a:t>2,000</a:t>
          </a:r>
          <a:r>
            <a:rPr kumimoji="1" lang="ja-JP" altLang="en-US" sz="950">
              <a:latin typeface="ＭＳ ゴシック" pitchFamily="49" charset="-128"/>
              <a:ea typeface="ＭＳ ゴシック" pitchFamily="49" charset="-128"/>
            </a:rPr>
            <a:t>百万円を超える地方債の借入があり、その地方債の元金返済が開始され始めたことによる元金償還金の増加が要因である。</a:t>
          </a:r>
        </a:p>
        <a:p>
          <a:r>
            <a:rPr kumimoji="1" lang="ja-JP" altLang="en-US" sz="950">
              <a:latin typeface="ＭＳ ゴシック" pitchFamily="49" charset="-128"/>
              <a:ea typeface="ＭＳ ゴシック" pitchFamily="49" charset="-128"/>
            </a:rPr>
            <a:t>○組合等が起こした地方債の元利償還金に対する負担金等</a:t>
          </a:r>
        </a:p>
        <a:p>
          <a:r>
            <a:rPr kumimoji="1" lang="ja-JP" altLang="en-US" sz="950">
              <a:latin typeface="ＭＳ ゴシック" pitchFamily="49" charset="-128"/>
              <a:ea typeface="ＭＳ ゴシック" pitchFamily="49" charset="-128"/>
            </a:rPr>
            <a:t>　</a:t>
          </a:r>
          <a:r>
            <a:rPr kumimoji="1" lang="en-US" altLang="ja-JP" sz="950">
              <a:latin typeface="ＭＳ ゴシック" pitchFamily="49" charset="-128"/>
              <a:ea typeface="ＭＳ ゴシック" pitchFamily="49" charset="-128"/>
            </a:rPr>
            <a:t>13</a:t>
          </a:r>
          <a:r>
            <a:rPr kumimoji="1" lang="ja-JP" altLang="en-US" sz="950">
              <a:latin typeface="ＭＳ ゴシック" pitchFamily="49" charset="-128"/>
              <a:ea typeface="ＭＳ ゴシック" pitchFamily="49" charset="-128"/>
            </a:rPr>
            <a:t>の一部事務組合に加入しているため、その償還額は多額のものとなっている。</a:t>
          </a:r>
        </a:p>
        <a:p>
          <a:r>
            <a:rPr kumimoji="1" lang="ja-JP" altLang="en-US" sz="950">
              <a:latin typeface="ＭＳ ゴシック" pitchFamily="49" charset="-128"/>
              <a:ea typeface="ＭＳ ゴシック" pitchFamily="49" charset="-128"/>
            </a:rPr>
            <a:t>○債務負担行為に基づく支出額</a:t>
          </a:r>
        </a:p>
        <a:p>
          <a:r>
            <a:rPr kumimoji="1" lang="ja-JP" altLang="en-US" sz="950">
              <a:latin typeface="ＭＳ ゴシック" pitchFamily="49" charset="-128"/>
              <a:ea typeface="ＭＳ ゴシック" pitchFamily="49" charset="-128"/>
            </a:rPr>
            <a:t>　県が実施した牧之原畑地総合整備事業の負担金によるものであるが、債務負担行為での事業は現在実施しておらず、令和６年度には完済の予定である。</a:t>
          </a:r>
        </a:p>
        <a:p>
          <a:r>
            <a:rPr kumimoji="1" lang="ja-JP" altLang="en-US" sz="950">
              <a:latin typeface="ＭＳ ゴシック" pitchFamily="49" charset="-128"/>
              <a:ea typeface="ＭＳ ゴシック" pitchFamily="49" charset="-128"/>
            </a:rPr>
            <a:t>○実質公債費比率の分子</a:t>
          </a:r>
        </a:p>
        <a:p>
          <a:r>
            <a:rPr kumimoji="1" lang="ja-JP" altLang="en-US" sz="950">
              <a:latin typeface="ＭＳ ゴシック" pitchFamily="49" charset="-128"/>
              <a:ea typeface="ＭＳ ゴシック" pitchFamily="49" charset="-128"/>
            </a:rPr>
            <a:t>　前年度対比で６百万円の減少となった。元利償還金の増加が、債務負担行為の支出額の減少や交付税算入率の高い市債の借り入れ実施による算入公債費等の増加を下回っていることが要因である。</a:t>
          </a:r>
        </a:p>
        <a:p>
          <a:r>
            <a:rPr kumimoji="1" lang="ja-JP" altLang="en-US" sz="950">
              <a:latin typeface="ＭＳ ゴシック" pitchFamily="49" charset="-128"/>
              <a:ea typeface="ＭＳ ゴシック" pitchFamily="49" charset="-128"/>
            </a:rPr>
            <a:t>○今後の対応</a:t>
          </a:r>
        </a:p>
        <a:p>
          <a:r>
            <a:rPr kumimoji="1" lang="ja-JP" altLang="en-US" sz="950">
              <a:latin typeface="ＭＳ ゴシック" pitchFamily="49" charset="-128"/>
              <a:ea typeface="ＭＳ ゴシック" pitchFamily="49" charset="-128"/>
            </a:rPr>
            <a:t>　今後も元利償還金の増加が予想されるため、早期の著しい改善は困難であるが、計画的な借り入れや返済を行い、健全な財政運営に努める。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満期一括償還地方債の借入はしていない。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静岡県牧之原市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50">
              <a:latin typeface="ＭＳ ゴシック" pitchFamily="49" charset="-128"/>
              <a:ea typeface="ＭＳ ゴシック" pitchFamily="49" charset="-128"/>
            </a:rPr>
            <a:t>○一般会計等に係る地方債現在高</a:t>
          </a:r>
        </a:p>
        <a:p>
          <a:r>
            <a:rPr kumimoji="1" lang="ja-JP" altLang="en-US" sz="850">
              <a:latin typeface="ＭＳ ゴシック" pitchFamily="49" charset="-128"/>
              <a:ea typeface="ＭＳ ゴシック" pitchFamily="49" charset="-128"/>
            </a:rPr>
            <a:t>　令和５年度から</a:t>
          </a:r>
          <a:r>
            <a:rPr kumimoji="1" lang="en-US" altLang="ja-JP" sz="850">
              <a:latin typeface="ＭＳ ゴシック" pitchFamily="49" charset="-128"/>
              <a:ea typeface="ＭＳ ゴシック" pitchFamily="49" charset="-128"/>
            </a:rPr>
            <a:t>200</a:t>
          </a:r>
          <a:r>
            <a:rPr kumimoji="1" lang="ja-JP" altLang="en-US" sz="850">
              <a:latin typeface="ＭＳ ゴシック" pitchFamily="49" charset="-128"/>
              <a:ea typeface="ＭＳ ゴシック" pitchFamily="49" charset="-128"/>
            </a:rPr>
            <a:t>億円を下回っているが、学校再編事業や道の駅「そらっと牧之原」整備事業等の借入が予定されているため、その後は</a:t>
          </a:r>
          <a:r>
            <a:rPr kumimoji="1" lang="en-US" altLang="ja-JP" sz="850">
              <a:latin typeface="ＭＳ ゴシック" pitchFamily="49" charset="-128"/>
              <a:ea typeface="ＭＳ ゴシック" pitchFamily="49" charset="-128"/>
            </a:rPr>
            <a:t>200</a:t>
          </a:r>
          <a:r>
            <a:rPr kumimoji="1" lang="ja-JP" altLang="en-US" sz="850">
              <a:latin typeface="ＭＳ ゴシック" pitchFamily="49" charset="-128"/>
              <a:ea typeface="ＭＳ ゴシック" pitchFamily="49" charset="-128"/>
            </a:rPr>
            <a:t>億円を超えた残高で推移していくことが予想される。</a:t>
          </a:r>
        </a:p>
        <a:p>
          <a:r>
            <a:rPr kumimoji="1" lang="ja-JP" altLang="en-US" sz="850">
              <a:latin typeface="ＭＳ ゴシック" pitchFamily="49" charset="-128"/>
              <a:ea typeface="ＭＳ ゴシック" pitchFamily="49" charset="-128"/>
            </a:rPr>
            <a:t>○債務負担行為に基づく支出予定額</a:t>
          </a:r>
        </a:p>
        <a:p>
          <a:r>
            <a:rPr kumimoji="1" lang="ja-JP" altLang="en-US" sz="850">
              <a:latin typeface="ＭＳ ゴシック" pitchFamily="49" charset="-128"/>
              <a:ea typeface="ＭＳ ゴシック" pitchFamily="49" charset="-128"/>
            </a:rPr>
            <a:t>　県が実施した牧之原畑地総合整備事業が令和６年度で完済となる。</a:t>
          </a:r>
        </a:p>
        <a:p>
          <a:r>
            <a:rPr kumimoji="1" lang="ja-JP" altLang="en-US" sz="850">
              <a:latin typeface="ＭＳ ゴシック" pitchFamily="49" charset="-128"/>
              <a:ea typeface="ＭＳ ゴシック" pitchFamily="49" charset="-128"/>
            </a:rPr>
            <a:t>○組合等負担等見込額</a:t>
          </a:r>
        </a:p>
        <a:p>
          <a:r>
            <a:rPr kumimoji="1" lang="ja-JP" altLang="en-US" sz="850">
              <a:latin typeface="ＭＳ ゴシック" pitchFamily="49" charset="-128"/>
              <a:ea typeface="ＭＳ ゴシック" pitchFamily="49" charset="-128"/>
            </a:rPr>
            <a:t>　各組合の地方債の現在高は償還が完了している施設が多く、減少傾向にあるが、令和６年度は静岡県大井川広域水道企業団への出資金により負担見込額が増となった。</a:t>
          </a:r>
        </a:p>
        <a:p>
          <a:r>
            <a:rPr kumimoji="1" lang="ja-JP" altLang="en-US" sz="850">
              <a:latin typeface="ＭＳ ゴシック" pitchFamily="49" charset="-128"/>
              <a:ea typeface="ＭＳ ゴシック" pitchFamily="49" charset="-128"/>
            </a:rPr>
            <a:t>○充当可能基金</a:t>
          </a:r>
        </a:p>
        <a:p>
          <a:r>
            <a:rPr kumimoji="1" lang="ja-JP" altLang="en-US" sz="850">
              <a:latin typeface="ＭＳ ゴシック" pitchFamily="49" charset="-128"/>
              <a:ea typeface="ＭＳ ゴシック" pitchFamily="49" charset="-128"/>
            </a:rPr>
            <a:t>　財政調整基金や減債基金、学校教育施設整備基金などの積み立てにより増となった。</a:t>
          </a:r>
        </a:p>
        <a:p>
          <a:r>
            <a:rPr kumimoji="1" lang="ja-JP" altLang="en-US" sz="850">
              <a:latin typeface="ＭＳ ゴシック" pitchFamily="49" charset="-128"/>
              <a:ea typeface="ＭＳ ゴシック" pitchFamily="49" charset="-128"/>
            </a:rPr>
            <a:t>○基準財政需要額算入見込額</a:t>
          </a:r>
        </a:p>
        <a:p>
          <a:r>
            <a:rPr kumimoji="1" lang="ja-JP" altLang="en-US" sz="850">
              <a:latin typeface="ＭＳ ゴシック" pitchFamily="49" charset="-128"/>
              <a:ea typeface="ＭＳ ゴシック" pitchFamily="49" charset="-128"/>
            </a:rPr>
            <a:t>　例年、交付税算入率が高い合併特例事業債や臨時財政対策債の借入れを多く行ってきたため算入見込額は増加傾向にあったが、償還完了による算入率の減や臨時財政対策債の発行可能額の減等により令和３年度からは減少へと転じている。</a:t>
          </a:r>
        </a:p>
        <a:p>
          <a:r>
            <a:rPr kumimoji="1" lang="ja-JP" altLang="en-US" sz="850">
              <a:latin typeface="ＭＳ ゴシック" pitchFamily="49" charset="-128"/>
              <a:ea typeface="ＭＳ ゴシック" pitchFamily="49" charset="-128"/>
            </a:rPr>
            <a:t>○将来負担比率の分子</a:t>
          </a:r>
        </a:p>
        <a:p>
          <a:r>
            <a:rPr kumimoji="1" lang="ja-JP" altLang="en-US" sz="850">
              <a:latin typeface="ＭＳ ゴシック" pitchFamily="49" charset="-128"/>
              <a:ea typeface="ＭＳ ゴシック" pitchFamily="49" charset="-128"/>
            </a:rPr>
            <a:t>　将来負担額である組合負担等見込額や退職手当負担見込額が増加していることや、基準財政需要額算入見込額が減少していることにより、将来負担比率の分子は</a:t>
          </a:r>
          <a:r>
            <a:rPr kumimoji="1" lang="en-US" altLang="ja-JP" sz="850">
              <a:latin typeface="ＭＳ ゴシック" pitchFamily="49" charset="-128"/>
              <a:ea typeface="ＭＳ ゴシック" pitchFamily="49" charset="-128"/>
            </a:rPr>
            <a:t>1,108</a:t>
          </a:r>
          <a:r>
            <a:rPr kumimoji="1" lang="ja-JP" altLang="en-US" sz="850">
              <a:latin typeface="ＭＳ ゴシック" pitchFamily="49" charset="-128"/>
              <a:ea typeface="ＭＳ ゴシック" pitchFamily="49" charset="-128"/>
            </a:rPr>
            <a:t>百万円の増となった。</a:t>
          </a:r>
        </a:p>
        <a:p>
          <a:r>
            <a:rPr kumimoji="1" lang="ja-JP" altLang="en-US" sz="850">
              <a:latin typeface="ＭＳ ゴシック" pitchFamily="49" charset="-128"/>
              <a:ea typeface="ＭＳ ゴシック" pitchFamily="49" charset="-128"/>
            </a:rPr>
            <a:t>○今後の対応</a:t>
          </a:r>
        </a:p>
        <a:p>
          <a:r>
            <a:rPr kumimoji="1" lang="ja-JP" altLang="en-US" sz="850">
              <a:latin typeface="ＭＳ ゴシック" pitchFamily="49" charset="-128"/>
              <a:ea typeface="ＭＳ ゴシック" pitchFamily="49" charset="-128"/>
            </a:rPr>
            <a:t>　令和２年度と令和３年度で充当可能な基金が大幅に増加したことにより将来負担比率は算定されていない。</a:t>
          </a:r>
        </a:p>
        <a:p>
          <a:r>
            <a:rPr kumimoji="1" lang="ja-JP" altLang="en-US" sz="850">
              <a:latin typeface="ＭＳ ゴシック" pitchFamily="49" charset="-128"/>
              <a:ea typeface="ＭＳ ゴシック" pitchFamily="49" charset="-128"/>
            </a:rPr>
            <a:t>　今後は充当可能基金の減少により、将来負担比率は増加していくことが予想されるため、計画的な借り入れや返済を行うことにより負担の軽減を図る必要がある。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静岡県牧之原市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百万円、「さがら子生れ温泉会館維持基金」に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百万円の積み立て等を行ったものの、「減債基金」から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百万円、「さがら子生れ温泉会館維持基金」から温泉会館大規模改修事業のために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百万円、「公共用施設維持基金」から相良総合センター改修事業や温泉会館大規模改修事業のために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百万円等の取り崩しがあったため、基金全体としては９百万円の減となった。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使途の明確化を図るため、その他特定目的基金を中心に積み立てていくことを予定しているが、今後公共用施設の更新等で繰入金の増加が見込まれる。また、財政調整基金に関しても財源不足を補填するための取り崩しの増加が予想されることから、効率的な行政運営や事業の見直しが課題であ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地域振興基金：地域振興に関する施策の推進を図るための財源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地域福祉基金：地域における保健福祉活動を推進するための財源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公共用施設維持基金：発電用施設周辺地域整備法により整備された、公共用施設の修繕その他の維持補修等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地頭方海浜公園周辺整備利活用基金：牧之原市地頭方海浜公園周辺の整備及び利活用に要する経費の財源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さがら子生れ温泉会館維持基金：牧之原市さがら子生れ温泉会館の修繕その他維持補修等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公共用施設維持基金：相良総合センター改修工事や子生まれ温泉の施設改修工事の財源として取り崩したことによる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地頭方海浜公園周辺整備利活用基金：地頭方海浜公園の芝生化事業の財源として取り崩したことによる３百万円の減少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さがら子生れ温泉会館維持基金：子生れ温泉会館の施設改修工事の財源として取り崩したことによる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緊急地震・津波対策基金：災害対応用の情報端末とシステム導入の財源として取り崩したことによる９百万円の減少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地域振興基金：合併特例事業が令和７年度で終了となり、今後取り崩しによる減少が予想されることから、効率的な行政運営が必要である。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各事業の決算見込額より生じる歳出の不用額等を財政調整基金へ繰り戻したことにより、令和６年度中の基金取り崩しはなくなり利子の積み立てにより微増となった。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標準財政規模の２割程度である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億円を目標残高としており、ここ数年は維持できている。令和６年度についても取崩しがないため目標を大きく超え、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億円の残高となっている。しかし、今後は財源不足を補填するための取り崩しの増加が予想されるため、決算状況を踏まえ、可能な範囲で積み立てを行っていく必要がある。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令和６年度中は普通交付税の再算定により令和７年・８年度における臨時財政対策債の元利償還金の一部を償還するための基金の積み立てとして臨時財政対策債償還基金費に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令和５年度に措置された臨時財政対策債償還基金費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百万円より取り崩しも行っているため、令和６年度中の増減としては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公債費が増加傾向にあり、令和７年度以降は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億円を超える返済が続くため取崩しも増えていくことが予想される。将来への備えのためにも、今後も可能な範囲で減債基金を積み立てていく必要がある。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3FD6CDD-A0DD-4F92-9361-395C289B89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CC0D8E0-C843-4F61-93DB-D0A8CF763B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58A3AEC-9199-43ED-ABD8-E39A1F76235F}"/>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9FF1597-7CCD-4864-AE89-9EA5C363BD1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6BF9741-E1CE-4F3B-86D0-74E57604ED6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6024094-C3DD-4CF3-BA2D-BC5C50F93B2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3179536-BAE7-411A-B7F5-00DCAF30A56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06A8FF1-8845-4A2C-A20F-4DD7BB27349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8A161C6-DA13-4A30-A480-7599E30D79A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99DECB8-4B06-4686-99FF-2BEDD2769A3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A0D45A1-A59E-44FC-8F0F-A9F971417F0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4A23FCA-C24C-4C0F-A4FE-CE87A62A0AF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186118B-D9A2-49B4-8ACA-8B0DA0F3A96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62DC0F7-7F4D-4634-AA65-38FF8CAA190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FADE6F3-08C4-4223-9D5C-AC686807A4D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D51A700-AB0C-47E7-A952-5CF351D0C1D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静岡県牧之原市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43B8989-08F7-4F5C-AB48-0B9C31B908F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F50ED72-07D9-4F74-B7EA-1126BA22A0B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03693F0-75E8-49FB-A8E0-D39D4DF346A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240A114-6351-40F7-9D0E-D5A99A81EAB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B1CA448-EC42-4042-8DE2-01984979BD7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1E298FA-1C2C-4279-8152-B0942E73222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42,326
39,667
111.69
24,170,321
23,155,002
772,866
13,117,857
19,204,974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F0AD570-61E0-4CAA-8BCE-2F5FD4B33FD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690E8D5-4E30-426A-9B6B-922225E7AE2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BE52ECB-B395-4F41-A1EB-163959A1D45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EB9D1AE-C7B0-4E60-A8C3-B38DFD30C0D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1B6988F-83F7-4C2D-922E-6EF96C72ECD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8538D50-2F2F-469A-B2F0-715827B966E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6512079-57D9-46C7-851F-44A955352BE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A96BC73-BC5D-48A8-B114-6B2498A60EA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8910CEA-4E8A-4C41-BD3F-8CA939E6053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647E226-FFE9-4CC9-BA48-AFC5C030163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AF5B220-5AC0-43B4-9BAE-1EABA89633F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A9E77F7-5FFF-4B7E-B113-96277F9BF66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E02AC97-E767-49AE-8925-DD725208D98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9CC9C5A-8FFF-43EC-AC63-32E2B71E746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63A063B-2F80-4E89-9C78-CB431AD79E5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390DCEA-CA5C-41C5-BA58-F7C51EEB16B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E926972-7C95-45CD-857D-EF5657C16B2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218AED6-9D46-4746-98D2-AEA891090F7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D2F336D-E9CE-4769-8CAC-B829D1C14D4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7109FA1-F28D-4786-9835-F433B70AD81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907ABDF-0844-40BD-A829-566E0CDD876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71DDEB3-2566-45C1-BF29-934D45C13C5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199BE85-F157-4C99-B68D-09AFDC5F2ED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712E737-79A9-4435-AC66-7730FADCA33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1C88221-05A2-4D59-9099-2450D72A4D4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8B4CC0F-686F-478D-B08F-CA35E9BDA7C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8D70C13-55FD-4966-A39A-E4F1F44C3CD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35A5A6F-774E-4352-9867-DF747F5DA79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246C75C-77F4-4565-A3EF-FE3553AA819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C3FBC7A-B1A1-44AE-96B1-169387716B3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7CA513A-7F41-46E3-8D71-27606EF270A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B702EE6-486F-4C46-86DD-6E345A0501B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68F8EC2-FB02-4F5A-8E54-EB9A5D62912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59A4A8D-B3FB-417E-A364-349376D3C92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2E2A4A6-64CE-4455-A2A4-ADA75A6D088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有形固定資産減価償却率は、全体としては類似団体平均を下回っているものの、前年度対比は</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ポイントの上昇となった。</a:t>
          </a:r>
        </a:p>
        <a:p>
          <a:r>
            <a:rPr kumimoji="1" lang="ja-JP" altLang="en-US" sz="1050">
              <a:latin typeface="ＭＳ Ｐゴシック" panose="020B0600070205080204" pitchFamily="50" charset="-128"/>
              <a:ea typeface="ＭＳ Ｐゴシック" panose="020B0600070205080204" pitchFamily="50" charset="-128"/>
            </a:rPr>
            <a:t>　老朽化が進み、更新時期を迎える施設を多く所有しているため、公共施設等総合管理計画に基づき、点検・診断や計画的な予防保全による長寿命化を進めていくなど、公共施設等の適正管理に努める。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B2A921E-C220-470B-B3EC-0C3BDBE4C7C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6233698-1CAA-4732-8F52-C18D194D71F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B0E5DE8D-452C-49FB-8006-A5D6C5D9A09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90E51A34-9071-43AB-B606-2F44CCC2594A}"/>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9F893D75-B335-4025-9DE5-377F4A6179C8}"/>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DF77381-B1DE-47E0-B11D-007C6730375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B338443-1ED9-4D9C-AB7B-5837F92C672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A92B3D97-CDFC-4F79-8255-95CD3813063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8A936B7-916F-41C3-B90F-2091539912B6}"/>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ADFE7DC-84BF-4AFD-9D34-698433D0AF31}"/>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42E3F4B0-77D3-4320-9D50-45645E2B396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83C2E5AF-F15C-4929-BCE7-3FCC1B3AB12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E28F247-0B71-4E07-9C36-8CE17891165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3429B2E3-74E6-4EB8-880F-33E0472AF6B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79CA70F0-EF15-4201-95B9-E2EBA6257DF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41314881-A1B2-4E29-B397-86D905FAB72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75" name="直線コネクタ 74">
          <a:extLst>
            <a:ext uri="{FF2B5EF4-FFF2-40B4-BE49-F238E27FC236}">
              <a16:creationId xmlns:a16="http://schemas.microsoft.com/office/drawing/2014/main" id="{05E58A05-16EC-40FF-839B-84DAEF3CB084}"/>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76" name="有形固定資産減価償却率最小値テキスト">
          <a:extLst>
            <a:ext uri="{FF2B5EF4-FFF2-40B4-BE49-F238E27FC236}">
              <a16:creationId xmlns:a16="http://schemas.microsoft.com/office/drawing/2014/main" id="{9117FA6E-6139-47FB-88BD-C87E9C43EB8D}"/>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77" name="直線コネクタ 76">
          <a:extLst>
            <a:ext uri="{FF2B5EF4-FFF2-40B4-BE49-F238E27FC236}">
              <a16:creationId xmlns:a16="http://schemas.microsoft.com/office/drawing/2014/main" id="{D8C6424F-1539-48B2-A927-D586E83448AE}"/>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78" name="有形固定資産減価償却率最大値テキスト">
          <a:extLst>
            <a:ext uri="{FF2B5EF4-FFF2-40B4-BE49-F238E27FC236}">
              <a16:creationId xmlns:a16="http://schemas.microsoft.com/office/drawing/2014/main" id="{C6F649AD-EF5D-45CF-92FF-03E7302087E2}"/>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79" name="直線コネクタ 78">
          <a:extLst>
            <a:ext uri="{FF2B5EF4-FFF2-40B4-BE49-F238E27FC236}">
              <a16:creationId xmlns:a16="http://schemas.microsoft.com/office/drawing/2014/main" id="{882CA855-3884-4C99-A25C-555360503571}"/>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57167</xdr:rowOff>
    </xdr:from>
    <xdr:ext cx="405111" cy="259045"/>
    <xdr:sp macro="" textlink="">
      <xdr:nvSpPr>
        <xdr:cNvPr id="80" name="有形固定資産減価償却率平均値テキスト">
          <a:extLst>
            <a:ext uri="{FF2B5EF4-FFF2-40B4-BE49-F238E27FC236}">
              <a16:creationId xmlns:a16="http://schemas.microsoft.com/office/drawing/2014/main" id="{21D8B509-2C95-4790-AD59-07AB2373C56F}"/>
            </a:ext>
          </a:extLst>
        </xdr:cNvPr>
        <xdr:cNvSpPr txBox="1"/>
      </xdr:nvSpPr>
      <xdr:spPr>
        <a:xfrm>
          <a:off x="4813300" y="6143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81" name="フローチャート: 判断 80">
          <a:extLst>
            <a:ext uri="{FF2B5EF4-FFF2-40B4-BE49-F238E27FC236}">
              <a16:creationId xmlns:a16="http://schemas.microsoft.com/office/drawing/2014/main" id="{EEFC3AD4-92DD-455A-A1AD-85766E92FCDB}"/>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82" name="フローチャート: 判断 81">
          <a:extLst>
            <a:ext uri="{FF2B5EF4-FFF2-40B4-BE49-F238E27FC236}">
              <a16:creationId xmlns:a16="http://schemas.microsoft.com/office/drawing/2014/main" id="{51252D71-D74E-4C94-8E6E-072ECBDBE509}"/>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83" name="フローチャート: 判断 82">
          <a:extLst>
            <a:ext uri="{FF2B5EF4-FFF2-40B4-BE49-F238E27FC236}">
              <a16:creationId xmlns:a16="http://schemas.microsoft.com/office/drawing/2014/main" id="{846DDA35-8D05-4395-9AEB-B4F0F331038E}"/>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84" name="フローチャート: 判断 83">
          <a:extLst>
            <a:ext uri="{FF2B5EF4-FFF2-40B4-BE49-F238E27FC236}">
              <a16:creationId xmlns:a16="http://schemas.microsoft.com/office/drawing/2014/main" id="{7F343F92-5DE4-49CF-88DA-CF5F6FCBE745}"/>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85" name="フローチャート: 判断 84">
          <a:extLst>
            <a:ext uri="{FF2B5EF4-FFF2-40B4-BE49-F238E27FC236}">
              <a16:creationId xmlns:a16="http://schemas.microsoft.com/office/drawing/2014/main" id="{8A9BF3FB-FE63-401B-B0C6-630880779E2F}"/>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77AC416-EF30-48D9-B11C-E371727B2BA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9BBD7F7-8E5B-4CC8-8FE3-CF5956309FD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3AB1584-F3BF-4D36-9EDA-FA249F77EC7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4C7CF14-C41F-43AF-84E7-A8320B0DB64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3B1803A-56AC-4DF6-B5C7-98E66028F24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120650</xdr:rowOff>
    </xdr:from>
    <xdr:to>
      <xdr:col>23</xdr:col>
      <xdr:colOff>136525</xdr:colOff>
      <xdr:row>31</xdr:row>
      <xdr:rowOff>50800</xdr:rowOff>
    </xdr:to>
    <xdr:sp macro="" textlink="">
      <xdr:nvSpPr>
        <xdr:cNvPr id="91" name="楕円 90">
          <a:extLst>
            <a:ext uri="{FF2B5EF4-FFF2-40B4-BE49-F238E27FC236}">
              <a16:creationId xmlns:a16="http://schemas.microsoft.com/office/drawing/2014/main" id="{47289714-0CDC-47DE-85AC-061893831F3D}"/>
            </a:ext>
          </a:extLst>
        </xdr:cNvPr>
        <xdr:cNvSpPr/>
      </xdr:nvSpPr>
      <xdr:spPr>
        <a:xfrm>
          <a:off x="47117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143527</xdr:rowOff>
    </xdr:from>
    <xdr:ext cx="405111" cy="259045"/>
    <xdr:sp macro="" textlink="">
      <xdr:nvSpPr>
        <xdr:cNvPr id="92" name="有形固定資産減価償却率該当値テキスト">
          <a:extLst>
            <a:ext uri="{FF2B5EF4-FFF2-40B4-BE49-F238E27FC236}">
              <a16:creationId xmlns:a16="http://schemas.microsoft.com/office/drawing/2014/main" id="{E44594A5-6CC4-459D-916B-7D2194E52FCA}"/>
            </a:ext>
          </a:extLst>
        </xdr:cNvPr>
        <xdr:cNvSpPr txBox="1"/>
      </xdr:nvSpPr>
      <xdr:spPr>
        <a:xfrm>
          <a:off x="4813300"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113453</xdr:rowOff>
    </xdr:from>
    <xdr:to>
      <xdr:col>19</xdr:col>
      <xdr:colOff>187325</xdr:colOff>
      <xdr:row>31</xdr:row>
      <xdr:rowOff>43603</xdr:rowOff>
    </xdr:to>
    <xdr:sp macro="" textlink="">
      <xdr:nvSpPr>
        <xdr:cNvPr id="93" name="楕円 92">
          <a:extLst>
            <a:ext uri="{FF2B5EF4-FFF2-40B4-BE49-F238E27FC236}">
              <a16:creationId xmlns:a16="http://schemas.microsoft.com/office/drawing/2014/main" id="{B8CFFDF5-3841-4FD7-B090-6BB81D44E885}"/>
            </a:ext>
          </a:extLst>
        </xdr:cNvPr>
        <xdr:cNvSpPr/>
      </xdr:nvSpPr>
      <xdr:spPr>
        <a:xfrm>
          <a:off x="4000500" y="602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164253</xdr:rowOff>
    </xdr:from>
    <xdr:to>
      <xdr:col>23</xdr:col>
      <xdr:colOff>85725</xdr:colOff>
      <xdr:row>31</xdr:row>
      <xdr:rowOff>0</xdr:rowOff>
    </xdr:to>
    <xdr:cxnSp macro="">
      <xdr:nvCxnSpPr>
        <xdr:cNvPr id="94" name="直線コネクタ 93">
          <a:extLst>
            <a:ext uri="{FF2B5EF4-FFF2-40B4-BE49-F238E27FC236}">
              <a16:creationId xmlns:a16="http://schemas.microsoft.com/office/drawing/2014/main" id="{A93D9160-2995-4F74-9ECA-05120A7CEB1A}"/>
            </a:ext>
          </a:extLst>
        </xdr:cNvPr>
        <xdr:cNvCxnSpPr/>
      </xdr:nvCxnSpPr>
      <xdr:spPr>
        <a:xfrm>
          <a:off x="4051300" y="6079278"/>
          <a:ext cx="7112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52282</xdr:rowOff>
    </xdr:from>
    <xdr:to>
      <xdr:col>15</xdr:col>
      <xdr:colOff>187325</xdr:colOff>
      <xdr:row>30</xdr:row>
      <xdr:rowOff>153882</xdr:rowOff>
    </xdr:to>
    <xdr:sp macro="" textlink="">
      <xdr:nvSpPr>
        <xdr:cNvPr id="95" name="楕円 94">
          <a:extLst>
            <a:ext uri="{FF2B5EF4-FFF2-40B4-BE49-F238E27FC236}">
              <a16:creationId xmlns:a16="http://schemas.microsoft.com/office/drawing/2014/main" id="{FA95251B-47EE-47EC-BBC6-49039F17D27A}"/>
            </a:ext>
          </a:extLst>
        </xdr:cNvPr>
        <xdr:cNvSpPr/>
      </xdr:nvSpPr>
      <xdr:spPr>
        <a:xfrm>
          <a:off x="3238500" y="59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103082</xdr:rowOff>
    </xdr:from>
    <xdr:to>
      <xdr:col>19</xdr:col>
      <xdr:colOff>136525</xdr:colOff>
      <xdr:row>30</xdr:row>
      <xdr:rowOff>164253</xdr:rowOff>
    </xdr:to>
    <xdr:cxnSp macro="">
      <xdr:nvCxnSpPr>
        <xdr:cNvPr id="96" name="直線コネクタ 95">
          <a:extLst>
            <a:ext uri="{FF2B5EF4-FFF2-40B4-BE49-F238E27FC236}">
              <a16:creationId xmlns:a16="http://schemas.microsoft.com/office/drawing/2014/main" id="{AB9C5508-59D0-4213-AE20-D070DFC17F88}"/>
            </a:ext>
          </a:extLst>
        </xdr:cNvPr>
        <xdr:cNvCxnSpPr/>
      </xdr:nvCxnSpPr>
      <xdr:spPr>
        <a:xfrm>
          <a:off x="3289300" y="6018107"/>
          <a:ext cx="76200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158962</xdr:rowOff>
    </xdr:from>
    <xdr:to>
      <xdr:col>11</xdr:col>
      <xdr:colOff>187325</xdr:colOff>
      <xdr:row>30</xdr:row>
      <xdr:rowOff>89112</xdr:rowOff>
    </xdr:to>
    <xdr:sp macro="" textlink="">
      <xdr:nvSpPr>
        <xdr:cNvPr id="97" name="楕円 96">
          <a:extLst>
            <a:ext uri="{FF2B5EF4-FFF2-40B4-BE49-F238E27FC236}">
              <a16:creationId xmlns:a16="http://schemas.microsoft.com/office/drawing/2014/main" id="{43473882-B673-4521-B72A-AA1D9B23E334}"/>
            </a:ext>
          </a:extLst>
        </xdr:cNvPr>
        <xdr:cNvSpPr/>
      </xdr:nvSpPr>
      <xdr:spPr>
        <a:xfrm>
          <a:off x="2476500" y="59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38312</xdr:rowOff>
    </xdr:from>
    <xdr:to>
      <xdr:col>15</xdr:col>
      <xdr:colOff>136525</xdr:colOff>
      <xdr:row>30</xdr:row>
      <xdr:rowOff>103082</xdr:rowOff>
    </xdr:to>
    <xdr:cxnSp macro="">
      <xdr:nvCxnSpPr>
        <xdr:cNvPr id="98" name="直線コネクタ 97">
          <a:extLst>
            <a:ext uri="{FF2B5EF4-FFF2-40B4-BE49-F238E27FC236}">
              <a16:creationId xmlns:a16="http://schemas.microsoft.com/office/drawing/2014/main" id="{5BF3A250-B8E9-4EDF-88D0-4957AF3F874F}"/>
            </a:ext>
          </a:extLst>
        </xdr:cNvPr>
        <xdr:cNvCxnSpPr/>
      </xdr:nvCxnSpPr>
      <xdr:spPr>
        <a:xfrm>
          <a:off x="2527300" y="5953337"/>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119380</xdr:rowOff>
    </xdr:from>
    <xdr:to>
      <xdr:col>7</xdr:col>
      <xdr:colOff>187325</xdr:colOff>
      <xdr:row>30</xdr:row>
      <xdr:rowOff>49530</xdr:rowOff>
    </xdr:to>
    <xdr:sp macro="" textlink="">
      <xdr:nvSpPr>
        <xdr:cNvPr id="99" name="楕円 98">
          <a:extLst>
            <a:ext uri="{FF2B5EF4-FFF2-40B4-BE49-F238E27FC236}">
              <a16:creationId xmlns:a16="http://schemas.microsoft.com/office/drawing/2014/main" id="{2BDD107C-0DB8-4AD8-A18A-13940FD067E2}"/>
            </a:ext>
          </a:extLst>
        </xdr:cNvPr>
        <xdr:cNvSpPr/>
      </xdr:nvSpPr>
      <xdr:spPr>
        <a:xfrm>
          <a:off x="1714500" y="58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170180</xdr:rowOff>
    </xdr:from>
    <xdr:to>
      <xdr:col>11</xdr:col>
      <xdr:colOff>136525</xdr:colOff>
      <xdr:row>30</xdr:row>
      <xdr:rowOff>38312</xdr:rowOff>
    </xdr:to>
    <xdr:cxnSp macro="">
      <xdr:nvCxnSpPr>
        <xdr:cNvPr id="100" name="直線コネクタ 99">
          <a:extLst>
            <a:ext uri="{FF2B5EF4-FFF2-40B4-BE49-F238E27FC236}">
              <a16:creationId xmlns:a16="http://schemas.microsoft.com/office/drawing/2014/main" id="{B04E39DB-ACF8-4E9A-B8C2-6E7724AE8A9B}"/>
            </a:ext>
          </a:extLst>
        </xdr:cNvPr>
        <xdr:cNvCxnSpPr/>
      </xdr:nvCxnSpPr>
      <xdr:spPr>
        <a:xfrm>
          <a:off x="1765300" y="5913755"/>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101" name="n_1aveValue有形固定資産減価償却率">
          <a:extLst>
            <a:ext uri="{FF2B5EF4-FFF2-40B4-BE49-F238E27FC236}">
              <a16:creationId xmlns:a16="http://schemas.microsoft.com/office/drawing/2014/main" id="{DAC34F7D-647D-4684-8BA6-DA76CEEB39B0}"/>
            </a:ext>
          </a:extLst>
        </xdr:cNvPr>
        <xdr:cNvSpPr txBox="1"/>
      </xdr:nvSpPr>
      <xdr:spPr>
        <a:xfrm>
          <a:off x="3836044" y="62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88705</xdr:rowOff>
    </xdr:from>
    <xdr:ext cx="405111" cy="259045"/>
    <xdr:sp macro="" textlink="">
      <xdr:nvSpPr>
        <xdr:cNvPr id="102" name="n_2aveValue有形固定資産減価償却率">
          <a:extLst>
            <a:ext uri="{FF2B5EF4-FFF2-40B4-BE49-F238E27FC236}">
              <a16:creationId xmlns:a16="http://schemas.microsoft.com/office/drawing/2014/main" id="{1D4935F1-6A4F-42A8-90F7-8BB11E99215C}"/>
            </a:ext>
          </a:extLst>
        </xdr:cNvPr>
        <xdr:cNvSpPr txBox="1"/>
      </xdr:nvSpPr>
      <xdr:spPr>
        <a:xfrm>
          <a:off x="3086744" y="617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103" name="n_3aveValue有形固定資産減価償却率">
          <a:extLst>
            <a:ext uri="{FF2B5EF4-FFF2-40B4-BE49-F238E27FC236}">
              <a16:creationId xmlns:a16="http://schemas.microsoft.com/office/drawing/2014/main" id="{4BEB83C6-1A84-4E2D-B3C2-FAB7291371E2}"/>
            </a:ext>
          </a:extLst>
        </xdr:cNvPr>
        <xdr:cNvSpPr txBox="1"/>
      </xdr:nvSpPr>
      <xdr:spPr>
        <a:xfrm>
          <a:off x="2324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119820</xdr:rowOff>
    </xdr:from>
    <xdr:ext cx="405111" cy="259045"/>
    <xdr:sp macro="" textlink="">
      <xdr:nvSpPr>
        <xdr:cNvPr id="104" name="n_4aveValue有形固定資産減価償却率">
          <a:extLst>
            <a:ext uri="{FF2B5EF4-FFF2-40B4-BE49-F238E27FC236}">
              <a16:creationId xmlns:a16="http://schemas.microsoft.com/office/drawing/2014/main" id="{5CE7CDD2-4BA6-4A3A-89E4-51BEB2B91252}"/>
            </a:ext>
          </a:extLst>
        </xdr:cNvPr>
        <xdr:cNvSpPr txBox="1"/>
      </xdr:nvSpPr>
      <xdr:spPr>
        <a:xfrm>
          <a:off x="1562744" y="603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60130</xdr:rowOff>
    </xdr:from>
    <xdr:ext cx="405111" cy="259045"/>
    <xdr:sp macro="" textlink="">
      <xdr:nvSpPr>
        <xdr:cNvPr id="105" name="n_1mainValue有形固定資産減価償却率">
          <a:extLst>
            <a:ext uri="{FF2B5EF4-FFF2-40B4-BE49-F238E27FC236}">
              <a16:creationId xmlns:a16="http://schemas.microsoft.com/office/drawing/2014/main" id="{5061748F-85B4-4150-B1DE-140290C53F14}"/>
            </a:ext>
          </a:extLst>
        </xdr:cNvPr>
        <xdr:cNvSpPr txBox="1"/>
      </xdr:nvSpPr>
      <xdr:spPr>
        <a:xfrm>
          <a:off x="3836044" y="5803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170409</xdr:rowOff>
    </xdr:from>
    <xdr:ext cx="405111" cy="259045"/>
    <xdr:sp macro="" textlink="">
      <xdr:nvSpPr>
        <xdr:cNvPr id="106" name="n_2mainValue有形固定資産減価償却率">
          <a:extLst>
            <a:ext uri="{FF2B5EF4-FFF2-40B4-BE49-F238E27FC236}">
              <a16:creationId xmlns:a16="http://schemas.microsoft.com/office/drawing/2014/main" id="{28A368AE-D229-46F6-A7B9-DDC6EE672B0F}"/>
            </a:ext>
          </a:extLst>
        </xdr:cNvPr>
        <xdr:cNvSpPr txBox="1"/>
      </xdr:nvSpPr>
      <xdr:spPr>
        <a:xfrm>
          <a:off x="3086744" y="57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105639</xdr:rowOff>
    </xdr:from>
    <xdr:ext cx="405111" cy="259045"/>
    <xdr:sp macro="" textlink="">
      <xdr:nvSpPr>
        <xdr:cNvPr id="107" name="n_3mainValue有形固定資産減価償却率">
          <a:extLst>
            <a:ext uri="{FF2B5EF4-FFF2-40B4-BE49-F238E27FC236}">
              <a16:creationId xmlns:a16="http://schemas.microsoft.com/office/drawing/2014/main" id="{F5A4A5EA-9D82-4DA6-8E3B-8203EF07A9EF}"/>
            </a:ext>
          </a:extLst>
        </xdr:cNvPr>
        <xdr:cNvSpPr txBox="1"/>
      </xdr:nvSpPr>
      <xdr:spPr>
        <a:xfrm>
          <a:off x="2324744" y="567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66057</xdr:rowOff>
    </xdr:from>
    <xdr:ext cx="405111" cy="259045"/>
    <xdr:sp macro="" textlink="">
      <xdr:nvSpPr>
        <xdr:cNvPr id="108" name="n_4mainValue有形固定資産減価償却率">
          <a:extLst>
            <a:ext uri="{FF2B5EF4-FFF2-40B4-BE49-F238E27FC236}">
              <a16:creationId xmlns:a16="http://schemas.microsoft.com/office/drawing/2014/main" id="{5F237447-32AF-41C4-B60A-74B1AACA19A2}"/>
            </a:ext>
          </a:extLst>
        </xdr:cNvPr>
        <xdr:cNvSpPr txBox="1"/>
      </xdr:nvSpPr>
      <xdr:spPr>
        <a:xfrm>
          <a:off x="1562744" y="563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6FE9031-EF21-493C-A50A-664CBF8D05B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3072A3D6-EE0C-4793-B85E-4919E952B6E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DCCA6D5-7C93-4F22-96D7-FA6A430CCA2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CEF7E6DF-E4A7-4796-9801-994319E824A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91FFD568-B7B2-4AC5-A559-58D307D248A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DF9A5044-D478-4B1B-8943-1A9179B7ADF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59B82F2-46D7-49C3-AAA8-CEB0A2B68F3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FBAD46A9-AE42-4DEA-9631-A80FE083E74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C6F87984-8945-4FDB-8F07-72C54079F48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5ECD9C51-83CE-4E3E-A8C7-251863D5F2A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6CAD4B2B-3F77-4AF5-975F-ED9A21F6B57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0CF1BB2-4D51-483B-945F-01FF81BBB0D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12EA238-D839-4A0D-AAA6-39CED00531E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債務償還比率は、対前年度比</a:t>
          </a:r>
          <a:r>
            <a:rPr kumimoji="1" lang="en-US" altLang="ja-JP" sz="1050">
              <a:latin typeface="ＭＳ Ｐゴシック" panose="020B0600070205080204" pitchFamily="50" charset="-128"/>
              <a:ea typeface="ＭＳ Ｐゴシック" panose="020B0600070205080204" pitchFamily="50" charset="-128"/>
            </a:rPr>
            <a:t>25.5</a:t>
          </a:r>
          <a:r>
            <a:rPr kumimoji="1" lang="ja-JP" altLang="en-US" sz="1050">
              <a:latin typeface="ＭＳ Ｐゴシック" panose="020B0600070205080204" pitchFamily="50" charset="-128"/>
              <a:ea typeface="ＭＳ Ｐゴシック" panose="020B0600070205080204" pitchFamily="50" charset="-128"/>
            </a:rPr>
            <a:t>ポイントの減少となり、類似団体と比較しても</a:t>
          </a:r>
          <a:r>
            <a:rPr kumimoji="1" lang="en-US" altLang="ja-JP" sz="1050">
              <a:latin typeface="ＭＳ Ｐゴシック" panose="020B0600070205080204" pitchFamily="50" charset="-128"/>
              <a:ea typeface="ＭＳ Ｐゴシック" panose="020B0600070205080204" pitchFamily="50" charset="-128"/>
            </a:rPr>
            <a:t>105.5</a:t>
          </a:r>
          <a:r>
            <a:rPr kumimoji="1" lang="ja-JP" altLang="en-US" sz="1050">
              <a:latin typeface="ＭＳ Ｐゴシック" panose="020B0600070205080204" pitchFamily="50" charset="-128"/>
              <a:ea typeface="ＭＳ Ｐゴシック" panose="020B0600070205080204" pitchFamily="50" charset="-128"/>
            </a:rPr>
            <a:t>ポイント下回っている。</a:t>
          </a:r>
        </a:p>
        <a:p>
          <a:r>
            <a:rPr kumimoji="1" lang="ja-JP" altLang="en-US" sz="1050">
              <a:latin typeface="ＭＳ Ｐゴシック" panose="020B0600070205080204" pitchFamily="50" charset="-128"/>
              <a:ea typeface="ＭＳ Ｐゴシック" panose="020B0600070205080204" pitchFamily="50" charset="-128"/>
            </a:rPr>
            <a:t>　主な要因としては、地方税（法人市民税）や地方特例交付金（定額減税の補填分）の増による経常一般財源等（歳入）の増加が考えられる。</a:t>
          </a:r>
        </a:p>
        <a:p>
          <a:r>
            <a:rPr kumimoji="1" lang="ja-JP" altLang="en-US" sz="1050">
              <a:latin typeface="ＭＳ Ｐゴシック" panose="020B0600070205080204" pitchFamily="50" charset="-128"/>
              <a:ea typeface="ＭＳ Ｐゴシック" panose="020B0600070205080204" pitchFamily="50" charset="-128"/>
            </a:rPr>
            <a:t>　令和６年度は前年度比で地方債現在高が減少したものの、今後、公共施設等総合管理計画に基づく公共施設等の老朽化対策や集約化・複合化への取組により、地方債残高の増加が見込まれるため、計画的な事業の実施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EDE27BA5-0698-475B-9ACF-E04130AC10E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2DABB62D-1B1E-4C88-925C-A4D89A899CB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FD995EE-CF03-4294-A25F-82607473C10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2DA32A80-FEF4-474A-8DE5-0B5F972C10B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13D678BF-E396-4BD9-BAFD-865BC25FCB21}"/>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491DB665-7F8C-4417-B9F0-FFD9063872A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BB51509D-535E-4D10-BA01-A5F4171C81DA}"/>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383C475-0F39-45C1-BA93-1D6A3B59206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8CBACDC2-6675-495D-A4F5-1D7B9BD6FB51}"/>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EBC1B7E4-D43F-45EA-BFDF-6D76B5F1949E}"/>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ABB68C6-7229-48F0-933B-EF8EB94B830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2D6C4DE3-47E3-43DB-8533-779A78D6970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4" name="テキスト ボックス 133">
          <a:extLst>
            <a:ext uri="{FF2B5EF4-FFF2-40B4-BE49-F238E27FC236}">
              <a16:creationId xmlns:a16="http://schemas.microsoft.com/office/drawing/2014/main" id="{13A0597D-7C0A-4BFE-A195-2CF8952F7E98}"/>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CBD586C-9636-4E14-AFC9-E3778E395A2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6" name="テキスト ボックス 135">
          <a:extLst>
            <a:ext uri="{FF2B5EF4-FFF2-40B4-BE49-F238E27FC236}">
              <a16:creationId xmlns:a16="http://schemas.microsoft.com/office/drawing/2014/main" id="{6174BEC1-0350-49F1-9209-9DE6082D2126}"/>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7" name="債務償還比率グラフ枠">
          <a:extLst>
            <a:ext uri="{FF2B5EF4-FFF2-40B4-BE49-F238E27FC236}">
              <a16:creationId xmlns:a16="http://schemas.microsoft.com/office/drawing/2014/main" id="{5F3D3380-0D68-43E7-B76B-B6A804B934B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38" name="直線コネクタ 137">
          <a:extLst>
            <a:ext uri="{FF2B5EF4-FFF2-40B4-BE49-F238E27FC236}">
              <a16:creationId xmlns:a16="http://schemas.microsoft.com/office/drawing/2014/main" id="{63A4F2D0-9124-4749-953C-53F61A77B6D4}"/>
            </a:ext>
          </a:extLst>
        </xdr:cNvPr>
        <xdr:cNvCxnSpPr/>
      </xdr:nvCxnSpPr>
      <xdr:spPr>
        <a:xfrm flipV="1">
          <a:off x="14793595" y="5278469"/>
          <a:ext cx="1269" cy="123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39" name="債務償還比率最小値テキスト">
          <a:extLst>
            <a:ext uri="{FF2B5EF4-FFF2-40B4-BE49-F238E27FC236}">
              <a16:creationId xmlns:a16="http://schemas.microsoft.com/office/drawing/2014/main" id="{03075AA8-46A9-4BC2-9237-5A693D174F4C}"/>
            </a:ext>
          </a:extLst>
        </xdr:cNvPr>
        <xdr:cNvSpPr txBox="1"/>
      </xdr:nvSpPr>
      <xdr:spPr>
        <a:xfrm>
          <a:off x="14846300" y="652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40" name="直線コネクタ 139">
          <a:extLst>
            <a:ext uri="{FF2B5EF4-FFF2-40B4-BE49-F238E27FC236}">
              <a16:creationId xmlns:a16="http://schemas.microsoft.com/office/drawing/2014/main" id="{8E8F8A40-F60B-416D-8068-17E3CFBC2515}"/>
            </a:ext>
          </a:extLst>
        </xdr:cNvPr>
        <xdr:cNvCxnSpPr/>
      </xdr:nvCxnSpPr>
      <xdr:spPr>
        <a:xfrm>
          <a:off x="14706600" y="6517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41" name="債務償還比率最大値テキスト">
          <a:extLst>
            <a:ext uri="{FF2B5EF4-FFF2-40B4-BE49-F238E27FC236}">
              <a16:creationId xmlns:a16="http://schemas.microsoft.com/office/drawing/2014/main" id="{F5B2F7FE-3D80-40A4-B351-4CDA21D9AE84}"/>
            </a:ext>
          </a:extLst>
        </xdr:cNvPr>
        <xdr:cNvSpPr txBox="1"/>
      </xdr:nvSpPr>
      <xdr:spPr>
        <a:xfrm>
          <a:off x="14846300" y="5053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42" name="直線コネクタ 141">
          <a:extLst>
            <a:ext uri="{FF2B5EF4-FFF2-40B4-BE49-F238E27FC236}">
              <a16:creationId xmlns:a16="http://schemas.microsoft.com/office/drawing/2014/main" id="{F0B595C6-5BF9-4EFF-8D0C-92985C64D797}"/>
            </a:ext>
          </a:extLst>
        </xdr:cNvPr>
        <xdr:cNvCxnSpPr/>
      </xdr:nvCxnSpPr>
      <xdr:spPr>
        <a:xfrm>
          <a:off x="14706600" y="527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20623</xdr:rowOff>
    </xdr:from>
    <xdr:ext cx="469744" cy="259045"/>
    <xdr:sp macro="" textlink="">
      <xdr:nvSpPr>
        <xdr:cNvPr id="143" name="債務償還比率平均値テキスト">
          <a:extLst>
            <a:ext uri="{FF2B5EF4-FFF2-40B4-BE49-F238E27FC236}">
              <a16:creationId xmlns:a16="http://schemas.microsoft.com/office/drawing/2014/main" id="{667D39A7-3610-4857-AAB0-5AF604CEF550}"/>
            </a:ext>
          </a:extLst>
        </xdr:cNvPr>
        <xdr:cNvSpPr txBox="1"/>
      </xdr:nvSpPr>
      <xdr:spPr>
        <a:xfrm>
          <a:off x="14846300" y="57641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44" name="フローチャート: 判断 143">
          <a:extLst>
            <a:ext uri="{FF2B5EF4-FFF2-40B4-BE49-F238E27FC236}">
              <a16:creationId xmlns:a16="http://schemas.microsoft.com/office/drawing/2014/main" id="{BCA33654-DEC6-4B92-BC2B-6479FEA7D146}"/>
            </a:ext>
          </a:extLst>
        </xdr:cNvPr>
        <xdr:cNvSpPr/>
      </xdr:nvSpPr>
      <xdr:spPr>
        <a:xfrm>
          <a:off x="14744700" y="578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45" name="フローチャート: 判断 144">
          <a:extLst>
            <a:ext uri="{FF2B5EF4-FFF2-40B4-BE49-F238E27FC236}">
              <a16:creationId xmlns:a16="http://schemas.microsoft.com/office/drawing/2014/main" id="{C45C50E1-D549-44F9-83A9-065B11CAEEB8}"/>
            </a:ext>
          </a:extLst>
        </xdr:cNvPr>
        <xdr:cNvSpPr/>
      </xdr:nvSpPr>
      <xdr:spPr>
        <a:xfrm>
          <a:off x="14033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46" name="フローチャート: 判断 145">
          <a:extLst>
            <a:ext uri="{FF2B5EF4-FFF2-40B4-BE49-F238E27FC236}">
              <a16:creationId xmlns:a16="http://schemas.microsoft.com/office/drawing/2014/main" id="{76A2DC70-9839-4858-BD22-7278A146126C}"/>
            </a:ext>
          </a:extLst>
        </xdr:cNvPr>
        <xdr:cNvSpPr/>
      </xdr:nvSpPr>
      <xdr:spPr>
        <a:xfrm>
          <a:off x="13271500" y="5845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47" name="フローチャート: 判断 146">
          <a:extLst>
            <a:ext uri="{FF2B5EF4-FFF2-40B4-BE49-F238E27FC236}">
              <a16:creationId xmlns:a16="http://schemas.microsoft.com/office/drawing/2014/main" id="{ED23769E-F0C6-4510-81E1-A29059D855DD}"/>
            </a:ext>
          </a:extLst>
        </xdr:cNvPr>
        <xdr:cNvSpPr/>
      </xdr:nvSpPr>
      <xdr:spPr>
        <a:xfrm>
          <a:off x="12509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48" name="フローチャート: 判断 147">
          <a:extLst>
            <a:ext uri="{FF2B5EF4-FFF2-40B4-BE49-F238E27FC236}">
              <a16:creationId xmlns:a16="http://schemas.microsoft.com/office/drawing/2014/main" id="{B086603C-AF82-47E1-9C6B-BD5AD601B2D9}"/>
            </a:ext>
          </a:extLst>
        </xdr:cNvPr>
        <xdr:cNvSpPr/>
      </xdr:nvSpPr>
      <xdr:spPr>
        <a:xfrm>
          <a:off x="11747500" y="594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6D1DAFC-519E-4ED1-87E8-039A0729A24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3E1CE88-36AD-422D-A69D-A714C251DAE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2CE3DE3-872F-4085-80A2-BCCA96D958A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E85BAC2-B7B0-4BD6-8D14-7804E4420F4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26086739-B665-43B2-A72C-006304D4B03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23834</xdr:rowOff>
    </xdr:from>
    <xdr:to>
      <xdr:col>76</xdr:col>
      <xdr:colOff>73025</xdr:colOff>
      <xdr:row>28</xdr:row>
      <xdr:rowOff>125434</xdr:rowOff>
    </xdr:to>
    <xdr:sp macro="" textlink="">
      <xdr:nvSpPr>
        <xdr:cNvPr id="154" name="楕円 153">
          <a:extLst>
            <a:ext uri="{FF2B5EF4-FFF2-40B4-BE49-F238E27FC236}">
              <a16:creationId xmlns:a16="http://schemas.microsoft.com/office/drawing/2014/main" id="{B49C7EC4-A333-4A54-9F3F-FE56C11F478F}"/>
            </a:ext>
          </a:extLst>
        </xdr:cNvPr>
        <xdr:cNvSpPr/>
      </xdr:nvSpPr>
      <xdr:spPr>
        <a:xfrm>
          <a:off x="14744700" y="559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46711</xdr:rowOff>
    </xdr:from>
    <xdr:ext cx="469744" cy="259045"/>
    <xdr:sp macro="" textlink="">
      <xdr:nvSpPr>
        <xdr:cNvPr id="155" name="債務償還比率該当値テキスト">
          <a:extLst>
            <a:ext uri="{FF2B5EF4-FFF2-40B4-BE49-F238E27FC236}">
              <a16:creationId xmlns:a16="http://schemas.microsoft.com/office/drawing/2014/main" id="{78222F5F-22CB-42BD-82A1-F683C358F567}"/>
            </a:ext>
          </a:extLst>
        </xdr:cNvPr>
        <xdr:cNvSpPr txBox="1"/>
      </xdr:nvSpPr>
      <xdr:spPr>
        <a:xfrm>
          <a:off x="14846300" y="5447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69712</xdr:rowOff>
    </xdr:from>
    <xdr:to>
      <xdr:col>72</xdr:col>
      <xdr:colOff>123825</xdr:colOff>
      <xdr:row>28</xdr:row>
      <xdr:rowOff>171312</xdr:rowOff>
    </xdr:to>
    <xdr:sp macro="" textlink="">
      <xdr:nvSpPr>
        <xdr:cNvPr id="156" name="楕円 155">
          <a:extLst>
            <a:ext uri="{FF2B5EF4-FFF2-40B4-BE49-F238E27FC236}">
              <a16:creationId xmlns:a16="http://schemas.microsoft.com/office/drawing/2014/main" id="{F146A0AD-C255-40F2-A04C-1CD6DDD65B8B}"/>
            </a:ext>
          </a:extLst>
        </xdr:cNvPr>
        <xdr:cNvSpPr/>
      </xdr:nvSpPr>
      <xdr:spPr>
        <a:xfrm>
          <a:off x="14033500" y="564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74634</xdr:rowOff>
    </xdr:from>
    <xdr:to>
      <xdr:col>76</xdr:col>
      <xdr:colOff>22225</xdr:colOff>
      <xdr:row>28</xdr:row>
      <xdr:rowOff>120512</xdr:rowOff>
    </xdr:to>
    <xdr:cxnSp macro="">
      <xdr:nvCxnSpPr>
        <xdr:cNvPr id="157" name="直線コネクタ 156">
          <a:extLst>
            <a:ext uri="{FF2B5EF4-FFF2-40B4-BE49-F238E27FC236}">
              <a16:creationId xmlns:a16="http://schemas.microsoft.com/office/drawing/2014/main" id="{EC3F1A0A-1979-4E5A-8013-173C399A2C0B}"/>
            </a:ext>
          </a:extLst>
        </xdr:cNvPr>
        <xdr:cNvCxnSpPr/>
      </xdr:nvCxnSpPr>
      <xdr:spPr>
        <a:xfrm flipV="1">
          <a:off x="14084300" y="5646759"/>
          <a:ext cx="711200" cy="4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19336</xdr:rowOff>
    </xdr:from>
    <xdr:to>
      <xdr:col>68</xdr:col>
      <xdr:colOff>123825</xdr:colOff>
      <xdr:row>28</xdr:row>
      <xdr:rowOff>120936</xdr:rowOff>
    </xdr:to>
    <xdr:sp macro="" textlink="">
      <xdr:nvSpPr>
        <xdr:cNvPr id="158" name="楕円 157">
          <a:extLst>
            <a:ext uri="{FF2B5EF4-FFF2-40B4-BE49-F238E27FC236}">
              <a16:creationId xmlns:a16="http://schemas.microsoft.com/office/drawing/2014/main" id="{CAEBA3E0-1497-4039-9363-48CD3E39912C}"/>
            </a:ext>
          </a:extLst>
        </xdr:cNvPr>
        <xdr:cNvSpPr/>
      </xdr:nvSpPr>
      <xdr:spPr>
        <a:xfrm>
          <a:off x="13271500" y="559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70136</xdr:rowOff>
    </xdr:from>
    <xdr:to>
      <xdr:col>72</xdr:col>
      <xdr:colOff>73025</xdr:colOff>
      <xdr:row>28</xdr:row>
      <xdr:rowOff>120512</xdr:rowOff>
    </xdr:to>
    <xdr:cxnSp macro="">
      <xdr:nvCxnSpPr>
        <xdr:cNvPr id="159" name="直線コネクタ 158">
          <a:extLst>
            <a:ext uri="{FF2B5EF4-FFF2-40B4-BE49-F238E27FC236}">
              <a16:creationId xmlns:a16="http://schemas.microsoft.com/office/drawing/2014/main" id="{C37C7E1B-6213-47B1-A1F1-FFA1A3B6559F}"/>
            </a:ext>
          </a:extLst>
        </xdr:cNvPr>
        <xdr:cNvCxnSpPr/>
      </xdr:nvCxnSpPr>
      <xdr:spPr>
        <a:xfrm>
          <a:off x="13322300" y="5642261"/>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265</xdr:rowOff>
    </xdr:from>
    <xdr:to>
      <xdr:col>64</xdr:col>
      <xdr:colOff>123825</xdr:colOff>
      <xdr:row>28</xdr:row>
      <xdr:rowOff>101865</xdr:rowOff>
    </xdr:to>
    <xdr:sp macro="" textlink="">
      <xdr:nvSpPr>
        <xdr:cNvPr id="160" name="楕円 159">
          <a:extLst>
            <a:ext uri="{FF2B5EF4-FFF2-40B4-BE49-F238E27FC236}">
              <a16:creationId xmlns:a16="http://schemas.microsoft.com/office/drawing/2014/main" id="{B8C711A4-5765-4C18-9285-1C7B5D904452}"/>
            </a:ext>
          </a:extLst>
        </xdr:cNvPr>
        <xdr:cNvSpPr/>
      </xdr:nvSpPr>
      <xdr:spPr>
        <a:xfrm>
          <a:off x="12509500" y="557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51065</xdr:rowOff>
    </xdr:from>
    <xdr:to>
      <xdr:col>68</xdr:col>
      <xdr:colOff>73025</xdr:colOff>
      <xdr:row>28</xdr:row>
      <xdr:rowOff>70136</xdr:rowOff>
    </xdr:to>
    <xdr:cxnSp macro="">
      <xdr:nvCxnSpPr>
        <xdr:cNvPr id="161" name="直線コネクタ 160">
          <a:extLst>
            <a:ext uri="{FF2B5EF4-FFF2-40B4-BE49-F238E27FC236}">
              <a16:creationId xmlns:a16="http://schemas.microsoft.com/office/drawing/2014/main" id="{483D2365-0411-4C17-94BB-483D33D03277}"/>
            </a:ext>
          </a:extLst>
        </xdr:cNvPr>
        <xdr:cNvCxnSpPr/>
      </xdr:nvCxnSpPr>
      <xdr:spPr>
        <a:xfrm>
          <a:off x="12560300" y="5623190"/>
          <a:ext cx="762000" cy="1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14668</xdr:rowOff>
    </xdr:from>
    <xdr:to>
      <xdr:col>60</xdr:col>
      <xdr:colOff>123825</xdr:colOff>
      <xdr:row>29</xdr:row>
      <xdr:rowOff>116268</xdr:rowOff>
    </xdr:to>
    <xdr:sp macro="" textlink="">
      <xdr:nvSpPr>
        <xdr:cNvPr id="162" name="楕円 161">
          <a:extLst>
            <a:ext uri="{FF2B5EF4-FFF2-40B4-BE49-F238E27FC236}">
              <a16:creationId xmlns:a16="http://schemas.microsoft.com/office/drawing/2014/main" id="{FBEF31C9-77ED-4E8D-A90B-FBCF327F4D70}"/>
            </a:ext>
          </a:extLst>
        </xdr:cNvPr>
        <xdr:cNvSpPr/>
      </xdr:nvSpPr>
      <xdr:spPr>
        <a:xfrm>
          <a:off x="11747500" y="575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51065</xdr:rowOff>
    </xdr:from>
    <xdr:to>
      <xdr:col>64</xdr:col>
      <xdr:colOff>73025</xdr:colOff>
      <xdr:row>29</xdr:row>
      <xdr:rowOff>65468</xdr:rowOff>
    </xdr:to>
    <xdr:cxnSp macro="">
      <xdr:nvCxnSpPr>
        <xdr:cNvPr id="163" name="直線コネクタ 162">
          <a:extLst>
            <a:ext uri="{FF2B5EF4-FFF2-40B4-BE49-F238E27FC236}">
              <a16:creationId xmlns:a16="http://schemas.microsoft.com/office/drawing/2014/main" id="{30F4AEDC-70A9-44C7-AC1C-361E05AFFB17}"/>
            </a:ext>
          </a:extLst>
        </xdr:cNvPr>
        <xdr:cNvCxnSpPr/>
      </xdr:nvCxnSpPr>
      <xdr:spPr>
        <a:xfrm flipV="1">
          <a:off x="11798300" y="5623190"/>
          <a:ext cx="762000" cy="18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64" name="n_1aveValue債務償還比率">
          <a:extLst>
            <a:ext uri="{FF2B5EF4-FFF2-40B4-BE49-F238E27FC236}">
              <a16:creationId xmlns:a16="http://schemas.microsoft.com/office/drawing/2014/main" id="{6521C3BD-BA6C-416A-A8D0-369CB3B2776C}"/>
            </a:ext>
          </a:extLst>
        </xdr:cNvPr>
        <xdr:cNvSpPr txBox="1"/>
      </xdr:nvSpPr>
      <xdr:spPr>
        <a:xfrm>
          <a:off x="13836727" y="59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23565</xdr:rowOff>
    </xdr:from>
    <xdr:ext cx="469744" cy="259045"/>
    <xdr:sp macro="" textlink="">
      <xdr:nvSpPr>
        <xdr:cNvPr id="165" name="n_2aveValue債務償還比率">
          <a:extLst>
            <a:ext uri="{FF2B5EF4-FFF2-40B4-BE49-F238E27FC236}">
              <a16:creationId xmlns:a16="http://schemas.microsoft.com/office/drawing/2014/main" id="{5219BE65-23A6-4966-9A07-7C4058427AA6}"/>
            </a:ext>
          </a:extLst>
        </xdr:cNvPr>
        <xdr:cNvSpPr txBox="1"/>
      </xdr:nvSpPr>
      <xdr:spPr>
        <a:xfrm>
          <a:off x="13087427" y="593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140860</xdr:rowOff>
    </xdr:from>
    <xdr:ext cx="469744" cy="259045"/>
    <xdr:sp macro="" textlink="">
      <xdr:nvSpPr>
        <xdr:cNvPr id="166" name="n_3aveValue債務償還比率">
          <a:extLst>
            <a:ext uri="{FF2B5EF4-FFF2-40B4-BE49-F238E27FC236}">
              <a16:creationId xmlns:a16="http://schemas.microsoft.com/office/drawing/2014/main" id="{92405931-43AA-456D-ABB7-8B9069869842}"/>
            </a:ext>
          </a:extLst>
        </xdr:cNvPr>
        <xdr:cNvSpPr txBox="1"/>
      </xdr:nvSpPr>
      <xdr:spPr>
        <a:xfrm>
          <a:off x="12325427" y="58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123599</xdr:rowOff>
    </xdr:from>
    <xdr:ext cx="469744" cy="259045"/>
    <xdr:sp macro="" textlink="">
      <xdr:nvSpPr>
        <xdr:cNvPr id="167" name="n_4aveValue債務償還比率">
          <a:extLst>
            <a:ext uri="{FF2B5EF4-FFF2-40B4-BE49-F238E27FC236}">
              <a16:creationId xmlns:a16="http://schemas.microsoft.com/office/drawing/2014/main" id="{B37E878F-B557-49F8-9EEB-17EB05070A00}"/>
            </a:ext>
          </a:extLst>
        </xdr:cNvPr>
        <xdr:cNvSpPr txBox="1"/>
      </xdr:nvSpPr>
      <xdr:spPr>
        <a:xfrm>
          <a:off x="11563427" y="6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16389</xdr:rowOff>
    </xdr:from>
    <xdr:ext cx="469744" cy="259045"/>
    <xdr:sp macro="" textlink="">
      <xdr:nvSpPr>
        <xdr:cNvPr id="168" name="n_1mainValue債務償還比率">
          <a:extLst>
            <a:ext uri="{FF2B5EF4-FFF2-40B4-BE49-F238E27FC236}">
              <a16:creationId xmlns:a16="http://schemas.microsoft.com/office/drawing/2014/main" id="{963F603D-78F3-43D4-B2BC-CC6A4AEDD310}"/>
            </a:ext>
          </a:extLst>
        </xdr:cNvPr>
        <xdr:cNvSpPr txBox="1"/>
      </xdr:nvSpPr>
      <xdr:spPr>
        <a:xfrm>
          <a:off x="13836727" y="5417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137463</xdr:rowOff>
    </xdr:from>
    <xdr:ext cx="469744" cy="259045"/>
    <xdr:sp macro="" textlink="">
      <xdr:nvSpPr>
        <xdr:cNvPr id="169" name="n_2mainValue債務償還比率">
          <a:extLst>
            <a:ext uri="{FF2B5EF4-FFF2-40B4-BE49-F238E27FC236}">
              <a16:creationId xmlns:a16="http://schemas.microsoft.com/office/drawing/2014/main" id="{9138D928-AA26-4D22-AB5A-D4BA10832196}"/>
            </a:ext>
          </a:extLst>
        </xdr:cNvPr>
        <xdr:cNvSpPr txBox="1"/>
      </xdr:nvSpPr>
      <xdr:spPr>
        <a:xfrm>
          <a:off x="13087427" y="536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118392</xdr:rowOff>
    </xdr:from>
    <xdr:ext cx="469744" cy="259045"/>
    <xdr:sp macro="" textlink="">
      <xdr:nvSpPr>
        <xdr:cNvPr id="170" name="n_3mainValue債務償還比率">
          <a:extLst>
            <a:ext uri="{FF2B5EF4-FFF2-40B4-BE49-F238E27FC236}">
              <a16:creationId xmlns:a16="http://schemas.microsoft.com/office/drawing/2014/main" id="{1F7F0644-735B-48CD-92F3-301666C8E26D}"/>
            </a:ext>
          </a:extLst>
        </xdr:cNvPr>
        <xdr:cNvSpPr txBox="1"/>
      </xdr:nvSpPr>
      <xdr:spPr>
        <a:xfrm>
          <a:off x="12325427" y="534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132795</xdr:rowOff>
    </xdr:from>
    <xdr:ext cx="469744" cy="259045"/>
    <xdr:sp macro="" textlink="">
      <xdr:nvSpPr>
        <xdr:cNvPr id="171" name="n_4mainValue債務償還比率">
          <a:extLst>
            <a:ext uri="{FF2B5EF4-FFF2-40B4-BE49-F238E27FC236}">
              <a16:creationId xmlns:a16="http://schemas.microsoft.com/office/drawing/2014/main" id="{8EC3B4AF-36DE-49E0-AE1E-FB70332A8D31}"/>
            </a:ext>
          </a:extLst>
        </xdr:cNvPr>
        <xdr:cNvSpPr txBox="1"/>
      </xdr:nvSpPr>
      <xdr:spPr>
        <a:xfrm>
          <a:off x="11563427" y="553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2" name="正方形/長方形 171">
          <a:extLst>
            <a:ext uri="{FF2B5EF4-FFF2-40B4-BE49-F238E27FC236}">
              <a16:creationId xmlns:a16="http://schemas.microsoft.com/office/drawing/2014/main" id="{175DAB6D-3C09-4593-B196-D76564AEF44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3" name="正方形/長方形 172">
          <a:extLst>
            <a:ext uri="{FF2B5EF4-FFF2-40B4-BE49-F238E27FC236}">
              <a16:creationId xmlns:a16="http://schemas.microsoft.com/office/drawing/2014/main" id="{78ADDEE2-6837-446E-A3B4-23DD045099A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4" name="テキスト ボックス 173">
          <a:extLst>
            <a:ext uri="{FF2B5EF4-FFF2-40B4-BE49-F238E27FC236}">
              <a16:creationId xmlns:a16="http://schemas.microsoft.com/office/drawing/2014/main" id="{3B878970-48C9-4692-9BAC-8DB0395125D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5" name="テキスト ボックス 174">
          <a:extLst>
            <a:ext uri="{FF2B5EF4-FFF2-40B4-BE49-F238E27FC236}">
              <a16:creationId xmlns:a16="http://schemas.microsoft.com/office/drawing/2014/main" id="{805010A2-2BEB-4E6C-A10F-D301A8672B3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6" name="テキスト ボックス 175">
          <a:extLst>
            <a:ext uri="{FF2B5EF4-FFF2-40B4-BE49-F238E27FC236}">
              <a16:creationId xmlns:a16="http://schemas.microsoft.com/office/drawing/2014/main" id="{3F25730F-700A-40C4-AFF2-DD9A2B1568D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7" name="テキスト ボックス 176">
          <a:extLst>
            <a:ext uri="{FF2B5EF4-FFF2-40B4-BE49-F238E27FC236}">
              <a16:creationId xmlns:a16="http://schemas.microsoft.com/office/drawing/2014/main" id="{7551E3ED-7C3E-4272-A90F-9BF32D0C3EF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8C8572-FC01-495B-BE18-5211FAD4A08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ACE2A7-9CD6-4F4A-A4F3-9CBA71C3DDD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AC41070-0D8E-4053-8B5D-BDE76D7F22D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61E7448-D80F-478F-807D-CDFAC698188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静岡県牧之原市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A567562-95E4-435F-9E6B-08319E2B699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8A2CEBC-0B91-4EA4-9B86-6B1E4ADF547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55F5B0A-C11F-4DCE-8E7E-08EDC1CAA22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93FF50C-A846-4CA2-B7DA-5E5B31FC8A6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A4D1C41-359C-44A3-B022-6497574C89F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4D501C-D9A3-47D2-8C97-C6EFCE51FB3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42,326
39,667
111.69
24,170,321
23,155,002
772,866
13,117,857
19,204,974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B5FAFD6-B7EB-40CC-9AAC-826E1FFCE4B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FB5CF0-7972-46CD-9F62-F7F682E647E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DBA52C5-EEE0-49FE-B3B7-FB22FB05B56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8A0E906-B698-46D0-B2BE-CA499819626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C1965D9-C014-4B46-9B2C-006FDC0C3CA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7602054-C681-40BA-8F6A-26869B03EC4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C079E6-BA8B-411F-9A02-8AF30F308E7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7D075A-0703-4E09-A406-731E31E1BA6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5D6E2D6-12B5-4543-A570-42D1E04B143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1CB905-8C12-4CB4-9814-E11BA063E73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6555A4C-DAC0-46EB-9217-99B2EA78F3A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A30BD18-A1AA-4FEA-A826-A2F03817544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57F92BD-D9CE-4828-8C3F-3B6F1325514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6721DDD-0021-4DDF-B897-114B4B343CE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41F557B-689D-4DAC-9EC1-A86C941F241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5413606-53E4-445A-956F-6E4F6F9A37C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5D02A72-99FE-47DB-A850-55FA341966A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6ED7B35-AD05-4493-8B5E-E4FA780FEDD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88C47BF-0ED8-4A47-BF42-9FE336335D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480C022-0EEC-45EE-A3A5-CCD2B348E4B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0A8586-D560-4766-92BB-5B937442537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732AA3-A7AE-4669-AC6A-ECA787BB5C5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C1D58F2-D10E-4EF5-94F1-0E5F6600AD6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E37A880-32E2-46ED-9AB5-C12F0E074C3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82882E-663B-4BCF-884F-5EAC5C967B9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D1C35D9-6B1E-4D38-9468-AE4B4EF7879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928B270-5629-4AB4-8B79-02F57557D31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5C3D9DB-4F62-457F-8CDA-6A287AE8C41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C53A3F9-40BC-4A1B-800D-8CFE7FAE858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A0A5786-1580-417D-95C6-FD7190DA3EB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ACB06A3-F4F2-4574-85CD-01EF350E133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6D089CBE-91D7-465D-A6E5-B7EE766AE6EF}"/>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F7B93D9-DAF7-4C32-B0E3-2C45A8066D8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86D488BE-F4A1-495C-B85D-2731818357AA}"/>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A82371B-A512-425A-B141-7CEFFF26417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CFE6ACB-B6DA-448B-A0EC-6293C973BC6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8B028BD-D3C0-4041-96A7-3240EBDD2AFD}"/>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AE58CD3-6882-4198-BBA5-678EF8DA407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DC3CCBD-1DE1-4D29-9A43-BA192C376C3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22012A5-2BB3-44C6-8514-A213A860F1B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D4A664F-4517-4A66-996A-223FEB972B8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8A882EC-C9D4-4B89-93E0-E8959F44235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597A18E-25F7-4CE2-8FEB-7F9FE0E8965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DB17447C-9E83-42ED-8752-DABBDF5314B7}"/>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44DEA0EC-08CE-4466-AC1B-AC7D6D32278C}"/>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744997C4-F22F-47AD-89C1-39C087C73626}"/>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72B6BAFA-10EC-4B8B-BD19-5EB465558D24}"/>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3145C075-3DF1-48DA-8524-9DCDD352B128}"/>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88409</xdr:rowOff>
    </xdr:from>
    <xdr:ext cx="405111" cy="259045"/>
    <xdr:sp macro="" textlink="">
      <xdr:nvSpPr>
        <xdr:cNvPr id="60" name="【道路】&#10;有形固定資産減価償却率平均値テキスト">
          <a:extLst>
            <a:ext uri="{FF2B5EF4-FFF2-40B4-BE49-F238E27FC236}">
              <a16:creationId xmlns:a16="http://schemas.microsoft.com/office/drawing/2014/main" id="{DA5D2710-57EF-4DBE-BA6D-A6C90483F0FF}"/>
            </a:ext>
          </a:extLst>
        </xdr:cNvPr>
        <xdr:cNvSpPr txBox="1"/>
      </xdr:nvSpPr>
      <xdr:spPr>
        <a:xfrm>
          <a:off x="4673600" y="6432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05474160-158D-4447-8B23-BED11032F507}"/>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0C66C13B-DB83-4CB7-AF8A-AE018A597263}"/>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99FE030B-829E-4ECC-94B6-E196FEE384F5}"/>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7C69DCB1-F81B-4BDC-ADBC-41F64A4CCE4E}"/>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B7F40DD0-9F34-47B7-AE4A-DCA8657D87CD}"/>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3F9532D-127C-43CF-95B4-5CFB72DB99E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CEA5450-CFA9-40EF-AFFA-815940B46D7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08527F6-D312-4735-B08C-8DAFBDD929D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7196D4E-1B70-42A1-B4EE-942441C2A0B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B7DBFEE-3AD3-4E22-99C1-28BF3922144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50546</xdr:rowOff>
    </xdr:from>
    <xdr:to>
      <xdr:col>24</xdr:col>
      <xdr:colOff>114300</xdr:colOff>
      <xdr:row>37</xdr:row>
      <xdr:rowOff>152146</xdr:rowOff>
    </xdr:to>
    <xdr:sp macro="" textlink="">
      <xdr:nvSpPr>
        <xdr:cNvPr id="71" name="楕円 70">
          <a:extLst>
            <a:ext uri="{FF2B5EF4-FFF2-40B4-BE49-F238E27FC236}">
              <a16:creationId xmlns:a16="http://schemas.microsoft.com/office/drawing/2014/main" id="{A6A011A5-B5BD-4D72-A9E7-9C040681E673}"/>
            </a:ext>
          </a:extLst>
        </xdr:cNvPr>
        <xdr:cNvSpPr/>
      </xdr:nvSpPr>
      <xdr:spPr>
        <a:xfrm>
          <a:off x="4584700" y="639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73423</xdr:rowOff>
    </xdr:from>
    <xdr:ext cx="405111" cy="259045"/>
    <xdr:sp macro="" textlink="">
      <xdr:nvSpPr>
        <xdr:cNvPr id="72" name="【道路】&#10;有形固定資産減価償却率該当値テキスト">
          <a:extLst>
            <a:ext uri="{FF2B5EF4-FFF2-40B4-BE49-F238E27FC236}">
              <a16:creationId xmlns:a16="http://schemas.microsoft.com/office/drawing/2014/main" id="{6F213DC3-7197-4816-A874-C18A0709D4AE}"/>
            </a:ext>
          </a:extLst>
        </xdr:cNvPr>
        <xdr:cNvSpPr txBox="1"/>
      </xdr:nvSpPr>
      <xdr:spPr>
        <a:xfrm>
          <a:off x="4673600" y="6245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4826</xdr:rowOff>
    </xdr:from>
    <xdr:to>
      <xdr:col>20</xdr:col>
      <xdr:colOff>38100</xdr:colOff>
      <xdr:row>37</xdr:row>
      <xdr:rowOff>106426</xdr:rowOff>
    </xdr:to>
    <xdr:sp macro="" textlink="">
      <xdr:nvSpPr>
        <xdr:cNvPr id="73" name="楕円 72">
          <a:extLst>
            <a:ext uri="{FF2B5EF4-FFF2-40B4-BE49-F238E27FC236}">
              <a16:creationId xmlns:a16="http://schemas.microsoft.com/office/drawing/2014/main" id="{FF3C9B77-2266-4077-94E6-14119C7DBF4B}"/>
            </a:ext>
          </a:extLst>
        </xdr:cNvPr>
        <xdr:cNvSpPr/>
      </xdr:nvSpPr>
      <xdr:spPr>
        <a:xfrm>
          <a:off x="3746500" y="634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55626</xdr:rowOff>
    </xdr:from>
    <xdr:to>
      <xdr:col>24</xdr:col>
      <xdr:colOff>63500</xdr:colOff>
      <xdr:row>37</xdr:row>
      <xdr:rowOff>101346</xdr:rowOff>
    </xdr:to>
    <xdr:cxnSp macro="">
      <xdr:nvCxnSpPr>
        <xdr:cNvPr id="74" name="直線コネクタ 73">
          <a:extLst>
            <a:ext uri="{FF2B5EF4-FFF2-40B4-BE49-F238E27FC236}">
              <a16:creationId xmlns:a16="http://schemas.microsoft.com/office/drawing/2014/main" id="{45CAAA8C-FE6A-45B9-96E2-5B5CDB2921A7}"/>
            </a:ext>
          </a:extLst>
        </xdr:cNvPr>
        <xdr:cNvCxnSpPr/>
      </xdr:nvCxnSpPr>
      <xdr:spPr>
        <a:xfrm>
          <a:off x="3797300" y="639927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89408</xdr:rowOff>
    </xdr:from>
    <xdr:to>
      <xdr:col>15</xdr:col>
      <xdr:colOff>101600</xdr:colOff>
      <xdr:row>37</xdr:row>
      <xdr:rowOff>19558</xdr:rowOff>
    </xdr:to>
    <xdr:sp macro="" textlink="">
      <xdr:nvSpPr>
        <xdr:cNvPr id="75" name="楕円 74">
          <a:extLst>
            <a:ext uri="{FF2B5EF4-FFF2-40B4-BE49-F238E27FC236}">
              <a16:creationId xmlns:a16="http://schemas.microsoft.com/office/drawing/2014/main" id="{758F538E-B5B0-4DD4-80BC-C0FD6B2D9C9B}"/>
            </a:ext>
          </a:extLst>
        </xdr:cNvPr>
        <xdr:cNvSpPr/>
      </xdr:nvSpPr>
      <xdr:spPr>
        <a:xfrm>
          <a:off x="2857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140208</xdr:rowOff>
    </xdr:from>
    <xdr:to>
      <xdr:col>19</xdr:col>
      <xdr:colOff>177800</xdr:colOff>
      <xdr:row>37</xdr:row>
      <xdr:rowOff>55626</xdr:rowOff>
    </xdr:to>
    <xdr:cxnSp macro="">
      <xdr:nvCxnSpPr>
        <xdr:cNvPr id="76" name="直線コネクタ 75">
          <a:extLst>
            <a:ext uri="{FF2B5EF4-FFF2-40B4-BE49-F238E27FC236}">
              <a16:creationId xmlns:a16="http://schemas.microsoft.com/office/drawing/2014/main" id="{1C32EFB8-8A2B-42B6-AFBB-26C19649ECE7}"/>
            </a:ext>
          </a:extLst>
        </xdr:cNvPr>
        <xdr:cNvCxnSpPr/>
      </xdr:nvCxnSpPr>
      <xdr:spPr>
        <a:xfrm>
          <a:off x="2908300" y="631240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169418</xdr:rowOff>
    </xdr:from>
    <xdr:to>
      <xdr:col>10</xdr:col>
      <xdr:colOff>165100</xdr:colOff>
      <xdr:row>36</xdr:row>
      <xdr:rowOff>99568</xdr:rowOff>
    </xdr:to>
    <xdr:sp macro="" textlink="">
      <xdr:nvSpPr>
        <xdr:cNvPr id="77" name="楕円 76">
          <a:extLst>
            <a:ext uri="{FF2B5EF4-FFF2-40B4-BE49-F238E27FC236}">
              <a16:creationId xmlns:a16="http://schemas.microsoft.com/office/drawing/2014/main" id="{E54494F2-EE68-4BB8-9E91-770CB8631AB2}"/>
            </a:ext>
          </a:extLst>
        </xdr:cNvPr>
        <xdr:cNvSpPr/>
      </xdr:nvSpPr>
      <xdr:spPr>
        <a:xfrm>
          <a:off x="19685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48768</xdr:rowOff>
    </xdr:from>
    <xdr:to>
      <xdr:col>15</xdr:col>
      <xdr:colOff>50800</xdr:colOff>
      <xdr:row>36</xdr:row>
      <xdr:rowOff>140208</xdr:rowOff>
    </xdr:to>
    <xdr:cxnSp macro="">
      <xdr:nvCxnSpPr>
        <xdr:cNvPr id="78" name="直線コネクタ 77">
          <a:extLst>
            <a:ext uri="{FF2B5EF4-FFF2-40B4-BE49-F238E27FC236}">
              <a16:creationId xmlns:a16="http://schemas.microsoft.com/office/drawing/2014/main" id="{D39A2337-84E1-40BC-9445-A9F863FFD53B}"/>
            </a:ext>
          </a:extLst>
        </xdr:cNvPr>
        <xdr:cNvCxnSpPr/>
      </xdr:nvCxnSpPr>
      <xdr:spPr>
        <a:xfrm>
          <a:off x="2019300" y="622096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91694</xdr:rowOff>
    </xdr:from>
    <xdr:to>
      <xdr:col>6</xdr:col>
      <xdr:colOff>38100</xdr:colOff>
      <xdr:row>36</xdr:row>
      <xdr:rowOff>21844</xdr:rowOff>
    </xdr:to>
    <xdr:sp macro="" textlink="">
      <xdr:nvSpPr>
        <xdr:cNvPr id="79" name="楕円 78">
          <a:extLst>
            <a:ext uri="{FF2B5EF4-FFF2-40B4-BE49-F238E27FC236}">
              <a16:creationId xmlns:a16="http://schemas.microsoft.com/office/drawing/2014/main" id="{EEC9B8A7-BA59-4054-B011-D25EAE5065BD}"/>
            </a:ext>
          </a:extLst>
        </xdr:cNvPr>
        <xdr:cNvSpPr/>
      </xdr:nvSpPr>
      <xdr:spPr>
        <a:xfrm>
          <a:off x="1079500" y="60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142494</xdr:rowOff>
    </xdr:from>
    <xdr:to>
      <xdr:col>10</xdr:col>
      <xdr:colOff>114300</xdr:colOff>
      <xdr:row>36</xdr:row>
      <xdr:rowOff>48768</xdr:rowOff>
    </xdr:to>
    <xdr:cxnSp macro="">
      <xdr:nvCxnSpPr>
        <xdr:cNvPr id="80" name="直線コネクタ 79">
          <a:extLst>
            <a:ext uri="{FF2B5EF4-FFF2-40B4-BE49-F238E27FC236}">
              <a16:creationId xmlns:a16="http://schemas.microsoft.com/office/drawing/2014/main" id="{16B0316F-BD9A-45D1-B9DB-BE3BF61A1E8E}"/>
            </a:ext>
          </a:extLst>
        </xdr:cNvPr>
        <xdr:cNvCxnSpPr/>
      </xdr:nvCxnSpPr>
      <xdr:spPr>
        <a:xfrm>
          <a:off x="1130300" y="614324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166133</xdr:rowOff>
    </xdr:from>
    <xdr:ext cx="405111" cy="259045"/>
    <xdr:sp macro="" textlink="">
      <xdr:nvSpPr>
        <xdr:cNvPr id="81" name="n_1aveValue【道路】&#10;有形固定資産減価償却率">
          <a:extLst>
            <a:ext uri="{FF2B5EF4-FFF2-40B4-BE49-F238E27FC236}">
              <a16:creationId xmlns:a16="http://schemas.microsoft.com/office/drawing/2014/main" id="{57BD3B53-C430-4E4F-8811-820FC185238F}"/>
            </a:ext>
          </a:extLst>
        </xdr:cNvPr>
        <xdr:cNvSpPr txBox="1"/>
      </xdr:nvSpPr>
      <xdr:spPr>
        <a:xfrm>
          <a:off x="35820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92981</xdr:rowOff>
    </xdr:from>
    <xdr:ext cx="405111" cy="259045"/>
    <xdr:sp macro="" textlink="">
      <xdr:nvSpPr>
        <xdr:cNvPr id="82" name="n_2aveValue【道路】&#10;有形固定資産減価償却率">
          <a:extLst>
            <a:ext uri="{FF2B5EF4-FFF2-40B4-BE49-F238E27FC236}">
              <a16:creationId xmlns:a16="http://schemas.microsoft.com/office/drawing/2014/main" id="{C3054F57-1D18-4C54-B2FC-AF7D3502A0EC}"/>
            </a:ext>
          </a:extLst>
        </xdr:cNvPr>
        <xdr:cNvSpPr txBox="1"/>
      </xdr:nvSpPr>
      <xdr:spPr>
        <a:xfrm>
          <a:off x="2705744" y="643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163847</xdr:rowOff>
    </xdr:from>
    <xdr:ext cx="405111" cy="259045"/>
    <xdr:sp macro="" textlink="">
      <xdr:nvSpPr>
        <xdr:cNvPr id="83" name="n_3aveValue【道路】&#10;有形固定資産減価償却率">
          <a:extLst>
            <a:ext uri="{FF2B5EF4-FFF2-40B4-BE49-F238E27FC236}">
              <a16:creationId xmlns:a16="http://schemas.microsoft.com/office/drawing/2014/main" id="{D9276F92-47FE-4543-966E-6D0D2FE4AA42}"/>
            </a:ext>
          </a:extLst>
        </xdr:cNvPr>
        <xdr:cNvSpPr txBox="1"/>
      </xdr:nvSpPr>
      <xdr:spPr>
        <a:xfrm>
          <a:off x="1816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58691</xdr:rowOff>
    </xdr:from>
    <xdr:ext cx="405111" cy="259045"/>
    <xdr:sp macro="" textlink="">
      <xdr:nvSpPr>
        <xdr:cNvPr id="84" name="n_4aveValue【道路】&#10;有形固定資産減価償却率">
          <a:extLst>
            <a:ext uri="{FF2B5EF4-FFF2-40B4-BE49-F238E27FC236}">
              <a16:creationId xmlns:a16="http://schemas.microsoft.com/office/drawing/2014/main" id="{320AE632-CBA2-4B58-870A-12593E3A482F}"/>
            </a:ext>
          </a:extLst>
        </xdr:cNvPr>
        <xdr:cNvSpPr txBox="1"/>
      </xdr:nvSpPr>
      <xdr:spPr>
        <a:xfrm>
          <a:off x="927744" y="62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122953</xdr:rowOff>
    </xdr:from>
    <xdr:ext cx="405111" cy="259045"/>
    <xdr:sp macro="" textlink="">
      <xdr:nvSpPr>
        <xdr:cNvPr id="85" name="n_1mainValue【道路】&#10;有形固定資産減価償却率">
          <a:extLst>
            <a:ext uri="{FF2B5EF4-FFF2-40B4-BE49-F238E27FC236}">
              <a16:creationId xmlns:a16="http://schemas.microsoft.com/office/drawing/2014/main" id="{4F73F2BA-97DE-421B-BCE9-A65B679A3F9A}"/>
            </a:ext>
          </a:extLst>
        </xdr:cNvPr>
        <xdr:cNvSpPr txBox="1"/>
      </xdr:nvSpPr>
      <xdr:spPr>
        <a:xfrm>
          <a:off x="3582044" y="612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36085</xdr:rowOff>
    </xdr:from>
    <xdr:ext cx="405111" cy="259045"/>
    <xdr:sp macro="" textlink="">
      <xdr:nvSpPr>
        <xdr:cNvPr id="86" name="n_2mainValue【道路】&#10;有形固定資産減価償却率">
          <a:extLst>
            <a:ext uri="{FF2B5EF4-FFF2-40B4-BE49-F238E27FC236}">
              <a16:creationId xmlns:a16="http://schemas.microsoft.com/office/drawing/2014/main" id="{AE148DD0-4BB5-416F-9EC1-173990D19BF5}"/>
            </a:ext>
          </a:extLst>
        </xdr:cNvPr>
        <xdr:cNvSpPr txBox="1"/>
      </xdr:nvSpPr>
      <xdr:spPr>
        <a:xfrm>
          <a:off x="2705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116095</xdr:rowOff>
    </xdr:from>
    <xdr:ext cx="405111" cy="259045"/>
    <xdr:sp macro="" textlink="">
      <xdr:nvSpPr>
        <xdr:cNvPr id="87" name="n_3mainValue【道路】&#10;有形固定資産減価償却率">
          <a:extLst>
            <a:ext uri="{FF2B5EF4-FFF2-40B4-BE49-F238E27FC236}">
              <a16:creationId xmlns:a16="http://schemas.microsoft.com/office/drawing/2014/main" id="{DD5AD237-63A1-4F6A-A769-05032E38BFA9}"/>
            </a:ext>
          </a:extLst>
        </xdr:cNvPr>
        <xdr:cNvSpPr txBox="1"/>
      </xdr:nvSpPr>
      <xdr:spPr>
        <a:xfrm>
          <a:off x="1816744" y="594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38371</xdr:rowOff>
    </xdr:from>
    <xdr:ext cx="405111" cy="259045"/>
    <xdr:sp macro="" textlink="">
      <xdr:nvSpPr>
        <xdr:cNvPr id="88" name="n_4mainValue【道路】&#10;有形固定資産減価償却率">
          <a:extLst>
            <a:ext uri="{FF2B5EF4-FFF2-40B4-BE49-F238E27FC236}">
              <a16:creationId xmlns:a16="http://schemas.microsoft.com/office/drawing/2014/main" id="{381EE55B-722F-4F37-8E1C-E77815A9D743}"/>
            </a:ext>
          </a:extLst>
        </xdr:cNvPr>
        <xdr:cNvSpPr txBox="1"/>
      </xdr:nvSpPr>
      <xdr:spPr>
        <a:xfrm>
          <a:off x="927744" y="586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23DD8A5-44CE-400A-AF3C-482DAA8EA88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1D19351-2D32-4B28-B15C-CA7C66F11A2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0BDCACB-5CDE-46B8-A314-07048AF41C3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8F39DE7-B78A-48F6-A687-541E38FED30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76B6C9F-C8E3-4561-9135-E511945BD43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CB74225-91A2-42EE-B6F5-A6A4384F1BD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F3AC6D4-7B7D-41D5-9908-7A0C2D87E0C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AB78AB1-342D-4229-B28B-70D5F0C621D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F0FA658-B42E-4D6B-8BE1-3C16364CC96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575C46E-8F2E-4869-A348-FF1E31D0980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484DD453-3299-41EE-8532-64BA38E1359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F67923D-CD22-4403-A139-1C14664B488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49F81C6-14C0-4E9E-A719-AA8F4711F73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763A492-76A2-457D-9EE6-869F0BF8358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13CF995-9FFD-4416-9883-1972041A529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4140B880-A883-43EA-BED3-2B33D7F42FE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304C383-D6A4-4E1C-BD2C-A342D90E34E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6CB4DB8-12EE-4625-91AA-A3C3CBEF7FB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11DCAA4-78C3-43BE-BCF2-03308F763AB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FD2C25D-7570-4102-A652-BA6721F7F41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1A45D42-CBB4-47C7-941A-5D44A20A34C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88252545-4A0B-48FE-8343-B36F79B7527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B43456F-7C0F-4AF3-BC70-5975C77D25C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5B8AF709-68A8-4262-A26E-2D6A590D0614}"/>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3CE35204-1EEC-44C1-91A6-248911F15561}"/>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31D384FD-A755-4267-8211-750468C064FD}"/>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BE38DF39-282B-4D58-AC5B-66CD3289BBE1}"/>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B6C630BD-B3E2-4B22-9282-6E0D6DE7E0EB}"/>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30446</xdr:rowOff>
    </xdr:from>
    <xdr:ext cx="534377" cy="259045"/>
    <xdr:sp macro="" textlink="">
      <xdr:nvSpPr>
        <xdr:cNvPr id="117" name="【道路】&#10;一人当たり延長平均値テキスト">
          <a:extLst>
            <a:ext uri="{FF2B5EF4-FFF2-40B4-BE49-F238E27FC236}">
              <a16:creationId xmlns:a16="http://schemas.microsoft.com/office/drawing/2014/main" id="{214A354E-2F4C-4AD5-8DEE-96E3F397C5DA}"/>
            </a:ext>
          </a:extLst>
        </xdr:cNvPr>
        <xdr:cNvSpPr txBox="1"/>
      </xdr:nvSpPr>
      <xdr:spPr>
        <a:xfrm>
          <a:off x="10515600" y="6374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F3B88D74-9FE9-45ED-A7AF-45D46FD14360}"/>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4D18AEF2-A5C4-40E1-BB0F-FCD69D94102A}"/>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3478120E-FFDA-4DB7-84C6-0EF7E228355F}"/>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94CCCDD6-B6F9-4D68-8D45-4D41649E9DC5}"/>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C0329ECD-2A2E-45AB-9212-A258FC9B843C}"/>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8DFDEF9-A31B-4258-A191-EEE31027DE8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62F3BC2-2039-410E-86D4-07254F99E52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5C1ADB1-2205-4C0A-B638-43C0512FCE4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A6E6DCD-0C11-48B8-8388-DE3C9877C24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38F27C4-975C-421D-AB3A-A8A5E447BC2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142957</xdr:rowOff>
    </xdr:from>
    <xdr:to>
      <xdr:col>55</xdr:col>
      <xdr:colOff>50800</xdr:colOff>
      <xdr:row>40</xdr:row>
      <xdr:rowOff>73107</xdr:rowOff>
    </xdr:to>
    <xdr:sp macro="" textlink="">
      <xdr:nvSpPr>
        <xdr:cNvPr id="128" name="楕円 127">
          <a:extLst>
            <a:ext uri="{FF2B5EF4-FFF2-40B4-BE49-F238E27FC236}">
              <a16:creationId xmlns:a16="http://schemas.microsoft.com/office/drawing/2014/main" id="{F4B5ECE8-7CF3-4E79-8513-B3AA786FE051}"/>
            </a:ext>
          </a:extLst>
        </xdr:cNvPr>
        <xdr:cNvSpPr/>
      </xdr:nvSpPr>
      <xdr:spPr>
        <a:xfrm>
          <a:off x="10426700" y="682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121384</xdr:rowOff>
    </xdr:from>
    <xdr:ext cx="534377" cy="259045"/>
    <xdr:sp macro="" textlink="">
      <xdr:nvSpPr>
        <xdr:cNvPr id="129" name="【道路】&#10;一人当たり延長該当値テキスト">
          <a:extLst>
            <a:ext uri="{FF2B5EF4-FFF2-40B4-BE49-F238E27FC236}">
              <a16:creationId xmlns:a16="http://schemas.microsoft.com/office/drawing/2014/main" id="{CD5BE0A1-DCAE-4254-8ED4-7C735A560BCE}"/>
            </a:ext>
          </a:extLst>
        </xdr:cNvPr>
        <xdr:cNvSpPr txBox="1"/>
      </xdr:nvSpPr>
      <xdr:spPr>
        <a:xfrm>
          <a:off x="10515600" y="6807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162027</xdr:rowOff>
    </xdr:from>
    <xdr:to>
      <xdr:col>50</xdr:col>
      <xdr:colOff>165100</xdr:colOff>
      <xdr:row>40</xdr:row>
      <xdr:rowOff>92177</xdr:rowOff>
    </xdr:to>
    <xdr:sp macro="" textlink="">
      <xdr:nvSpPr>
        <xdr:cNvPr id="130" name="楕円 129">
          <a:extLst>
            <a:ext uri="{FF2B5EF4-FFF2-40B4-BE49-F238E27FC236}">
              <a16:creationId xmlns:a16="http://schemas.microsoft.com/office/drawing/2014/main" id="{CA07A928-D3CF-4370-A226-4BD566CF1703}"/>
            </a:ext>
          </a:extLst>
        </xdr:cNvPr>
        <xdr:cNvSpPr/>
      </xdr:nvSpPr>
      <xdr:spPr>
        <a:xfrm>
          <a:off x="9588500" y="684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22307</xdr:rowOff>
    </xdr:from>
    <xdr:to>
      <xdr:col>55</xdr:col>
      <xdr:colOff>0</xdr:colOff>
      <xdr:row>40</xdr:row>
      <xdr:rowOff>41377</xdr:rowOff>
    </xdr:to>
    <xdr:cxnSp macro="">
      <xdr:nvCxnSpPr>
        <xdr:cNvPr id="131" name="直線コネクタ 130">
          <a:extLst>
            <a:ext uri="{FF2B5EF4-FFF2-40B4-BE49-F238E27FC236}">
              <a16:creationId xmlns:a16="http://schemas.microsoft.com/office/drawing/2014/main" id="{8470F5AC-ED0E-442A-AC3D-44F7B4578C9D}"/>
            </a:ext>
          </a:extLst>
        </xdr:cNvPr>
        <xdr:cNvCxnSpPr/>
      </xdr:nvCxnSpPr>
      <xdr:spPr>
        <a:xfrm flipV="1">
          <a:off x="9639300" y="6880307"/>
          <a:ext cx="838200" cy="1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169990</xdr:rowOff>
    </xdr:from>
    <xdr:to>
      <xdr:col>46</xdr:col>
      <xdr:colOff>38100</xdr:colOff>
      <xdr:row>40</xdr:row>
      <xdr:rowOff>100140</xdr:rowOff>
    </xdr:to>
    <xdr:sp macro="" textlink="">
      <xdr:nvSpPr>
        <xdr:cNvPr id="132" name="楕円 131">
          <a:extLst>
            <a:ext uri="{FF2B5EF4-FFF2-40B4-BE49-F238E27FC236}">
              <a16:creationId xmlns:a16="http://schemas.microsoft.com/office/drawing/2014/main" id="{ED2A83AA-EA0D-45F6-86D6-C231F6568342}"/>
            </a:ext>
          </a:extLst>
        </xdr:cNvPr>
        <xdr:cNvSpPr/>
      </xdr:nvSpPr>
      <xdr:spPr>
        <a:xfrm>
          <a:off x="8699500" y="685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41377</xdr:rowOff>
    </xdr:from>
    <xdr:to>
      <xdr:col>50</xdr:col>
      <xdr:colOff>114300</xdr:colOff>
      <xdr:row>40</xdr:row>
      <xdr:rowOff>49340</xdr:rowOff>
    </xdr:to>
    <xdr:cxnSp macro="">
      <xdr:nvCxnSpPr>
        <xdr:cNvPr id="133" name="直線コネクタ 132">
          <a:extLst>
            <a:ext uri="{FF2B5EF4-FFF2-40B4-BE49-F238E27FC236}">
              <a16:creationId xmlns:a16="http://schemas.microsoft.com/office/drawing/2014/main" id="{FACD3B49-FD84-439A-951F-6BA23153DFC2}"/>
            </a:ext>
          </a:extLst>
        </xdr:cNvPr>
        <xdr:cNvCxnSpPr/>
      </xdr:nvCxnSpPr>
      <xdr:spPr>
        <a:xfrm flipV="1">
          <a:off x="8750300" y="6899377"/>
          <a:ext cx="8890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1912</xdr:rowOff>
    </xdr:from>
    <xdr:to>
      <xdr:col>41</xdr:col>
      <xdr:colOff>101600</xdr:colOff>
      <xdr:row>40</xdr:row>
      <xdr:rowOff>103512</xdr:rowOff>
    </xdr:to>
    <xdr:sp macro="" textlink="">
      <xdr:nvSpPr>
        <xdr:cNvPr id="134" name="楕円 133">
          <a:extLst>
            <a:ext uri="{FF2B5EF4-FFF2-40B4-BE49-F238E27FC236}">
              <a16:creationId xmlns:a16="http://schemas.microsoft.com/office/drawing/2014/main" id="{5750F995-AEC3-43FD-8445-9CD603CE6FA5}"/>
            </a:ext>
          </a:extLst>
        </xdr:cNvPr>
        <xdr:cNvSpPr/>
      </xdr:nvSpPr>
      <xdr:spPr>
        <a:xfrm>
          <a:off x="7810500" y="68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49340</xdr:rowOff>
    </xdr:from>
    <xdr:to>
      <xdr:col>45</xdr:col>
      <xdr:colOff>177800</xdr:colOff>
      <xdr:row>40</xdr:row>
      <xdr:rowOff>52712</xdr:rowOff>
    </xdr:to>
    <xdr:cxnSp macro="">
      <xdr:nvCxnSpPr>
        <xdr:cNvPr id="135" name="直線コネクタ 134">
          <a:extLst>
            <a:ext uri="{FF2B5EF4-FFF2-40B4-BE49-F238E27FC236}">
              <a16:creationId xmlns:a16="http://schemas.microsoft.com/office/drawing/2014/main" id="{7300D6B9-EC3F-46F5-A2A4-9F4DE899DEAA}"/>
            </a:ext>
          </a:extLst>
        </xdr:cNvPr>
        <xdr:cNvCxnSpPr/>
      </xdr:nvCxnSpPr>
      <xdr:spPr>
        <a:xfrm flipV="1">
          <a:off x="7861300" y="6907340"/>
          <a:ext cx="8890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8312</xdr:rowOff>
    </xdr:from>
    <xdr:to>
      <xdr:col>36</xdr:col>
      <xdr:colOff>165100</xdr:colOff>
      <xdr:row>40</xdr:row>
      <xdr:rowOff>109912</xdr:rowOff>
    </xdr:to>
    <xdr:sp macro="" textlink="">
      <xdr:nvSpPr>
        <xdr:cNvPr id="136" name="楕円 135">
          <a:extLst>
            <a:ext uri="{FF2B5EF4-FFF2-40B4-BE49-F238E27FC236}">
              <a16:creationId xmlns:a16="http://schemas.microsoft.com/office/drawing/2014/main" id="{B1938004-38C6-4967-95AE-F582C6676723}"/>
            </a:ext>
          </a:extLst>
        </xdr:cNvPr>
        <xdr:cNvSpPr/>
      </xdr:nvSpPr>
      <xdr:spPr>
        <a:xfrm>
          <a:off x="6921500" y="686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52712</xdr:rowOff>
    </xdr:from>
    <xdr:to>
      <xdr:col>41</xdr:col>
      <xdr:colOff>50800</xdr:colOff>
      <xdr:row>40</xdr:row>
      <xdr:rowOff>59112</xdr:rowOff>
    </xdr:to>
    <xdr:cxnSp macro="">
      <xdr:nvCxnSpPr>
        <xdr:cNvPr id="137" name="直線コネクタ 136">
          <a:extLst>
            <a:ext uri="{FF2B5EF4-FFF2-40B4-BE49-F238E27FC236}">
              <a16:creationId xmlns:a16="http://schemas.microsoft.com/office/drawing/2014/main" id="{21AEA91F-86E1-43F5-89E0-8AD522D102AB}"/>
            </a:ext>
          </a:extLst>
        </xdr:cNvPr>
        <xdr:cNvCxnSpPr/>
      </xdr:nvCxnSpPr>
      <xdr:spPr>
        <a:xfrm flipV="1">
          <a:off x="6972300" y="6910712"/>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146194</xdr:rowOff>
    </xdr:from>
    <xdr:ext cx="534377" cy="259045"/>
    <xdr:sp macro="" textlink="">
      <xdr:nvSpPr>
        <xdr:cNvPr id="138" name="n_1aveValue【道路】&#10;一人当たり延長">
          <a:extLst>
            <a:ext uri="{FF2B5EF4-FFF2-40B4-BE49-F238E27FC236}">
              <a16:creationId xmlns:a16="http://schemas.microsoft.com/office/drawing/2014/main" id="{CE84072C-ED1A-4BD3-8B62-D41B4F72D2C4}"/>
            </a:ext>
          </a:extLst>
        </xdr:cNvPr>
        <xdr:cNvSpPr txBox="1"/>
      </xdr:nvSpPr>
      <xdr:spPr>
        <a:xfrm>
          <a:off x="9359411" y="631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2957</xdr:rowOff>
    </xdr:from>
    <xdr:ext cx="534377" cy="259045"/>
    <xdr:sp macro="" textlink="">
      <xdr:nvSpPr>
        <xdr:cNvPr id="139" name="n_2aveValue【道路】&#10;一人当たり延長">
          <a:extLst>
            <a:ext uri="{FF2B5EF4-FFF2-40B4-BE49-F238E27FC236}">
              <a16:creationId xmlns:a16="http://schemas.microsoft.com/office/drawing/2014/main" id="{6B9FEDA6-760D-40ED-9555-CA043A3C8157}"/>
            </a:ext>
          </a:extLst>
        </xdr:cNvPr>
        <xdr:cNvSpPr txBox="1"/>
      </xdr:nvSpPr>
      <xdr:spPr>
        <a:xfrm>
          <a:off x="8483111" y="634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162748</xdr:rowOff>
    </xdr:from>
    <xdr:ext cx="534377" cy="259045"/>
    <xdr:sp macro="" textlink="">
      <xdr:nvSpPr>
        <xdr:cNvPr id="140" name="n_3aveValue【道路】&#10;一人当たり延長">
          <a:extLst>
            <a:ext uri="{FF2B5EF4-FFF2-40B4-BE49-F238E27FC236}">
              <a16:creationId xmlns:a16="http://schemas.microsoft.com/office/drawing/2014/main" id="{44CEA4F5-F66D-4361-9DD1-20883CC1A1C0}"/>
            </a:ext>
          </a:extLst>
        </xdr:cNvPr>
        <xdr:cNvSpPr txBox="1"/>
      </xdr:nvSpPr>
      <xdr:spPr>
        <a:xfrm>
          <a:off x="7594111" y="63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1" name="n_4aveValue【道路】&#10;一人当たり延長">
          <a:extLst>
            <a:ext uri="{FF2B5EF4-FFF2-40B4-BE49-F238E27FC236}">
              <a16:creationId xmlns:a16="http://schemas.microsoft.com/office/drawing/2014/main" id="{37287C27-1BD3-4686-99BE-11D7A9E3FC67}"/>
            </a:ext>
          </a:extLst>
        </xdr:cNvPr>
        <xdr:cNvSpPr txBox="1"/>
      </xdr:nvSpPr>
      <xdr:spPr>
        <a:xfrm>
          <a:off x="6705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83304</xdr:rowOff>
    </xdr:from>
    <xdr:ext cx="534377" cy="259045"/>
    <xdr:sp macro="" textlink="">
      <xdr:nvSpPr>
        <xdr:cNvPr id="142" name="n_1mainValue【道路】&#10;一人当たり延長">
          <a:extLst>
            <a:ext uri="{FF2B5EF4-FFF2-40B4-BE49-F238E27FC236}">
              <a16:creationId xmlns:a16="http://schemas.microsoft.com/office/drawing/2014/main" id="{DE2E07A4-EA86-443A-946A-331A1A94F6C3}"/>
            </a:ext>
          </a:extLst>
        </xdr:cNvPr>
        <xdr:cNvSpPr txBox="1"/>
      </xdr:nvSpPr>
      <xdr:spPr>
        <a:xfrm>
          <a:off x="9359411" y="694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91267</xdr:rowOff>
    </xdr:from>
    <xdr:ext cx="534377" cy="259045"/>
    <xdr:sp macro="" textlink="">
      <xdr:nvSpPr>
        <xdr:cNvPr id="143" name="n_2mainValue【道路】&#10;一人当たり延長">
          <a:extLst>
            <a:ext uri="{FF2B5EF4-FFF2-40B4-BE49-F238E27FC236}">
              <a16:creationId xmlns:a16="http://schemas.microsoft.com/office/drawing/2014/main" id="{6FDEC74A-482D-4838-AFB9-6A5764DDC43D}"/>
            </a:ext>
          </a:extLst>
        </xdr:cNvPr>
        <xdr:cNvSpPr txBox="1"/>
      </xdr:nvSpPr>
      <xdr:spPr>
        <a:xfrm>
          <a:off x="8483111" y="694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94639</xdr:rowOff>
    </xdr:from>
    <xdr:ext cx="534377" cy="259045"/>
    <xdr:sp macro="" textlink="">
      <xdr:nvSpPr>
        <xdr:cNvPr id="144" name="n_3mainValue【道路】&#10;一人当たり延長">
          <a:extLst>
            <a:ext uri="{FF2B5EF4-FFF2-40B4-BE49-F238E27FC236}">
              <a16:creationId xmlns:a16="http://schemas.microsoft.com/office/drawing/2014/main" id="{3495504B-1BD4-4B7C-86F2-44BFDFE246B9}"/>
            </a:ext>
          </a:extLst>
        </xdr:cNvPr>
        <xdr:cNvSpPr txBox="1"/>
      </xdr:nvSpPr>
      <xdr:spPr>
        <a:xfrm>
          <a:off x="7594111" y="6952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101039</xdr:rowOff>
    </xdr:from>
    <xdr:ext cx="534377" cy="259045"/>
    <xdr:sp macro="" textlink="">
      <xdr:nvSpPr>
        <xdr:cNvPr id="145" name="n_4mainValue【道路】&#10;一人当たり延長">
          <a:extLst>
            <a:ext uri="{FF2B5EF4-FFF2-40B4-BE49-F238E27FC236}">
              <a16:creationId xmlns:a16="http://schemas.microsoft.com/office/drawing/2014/main" id="{B27004E7-AC36-4B7E-ABFA-63F323CA3405}"/>
            </a:ext>
          </a:extLst>
        </xdr:cNvPr>
        <xdr:cNvSpPr txBox="1"/>
      </xdr:nvSpPr>
      <xdr:spPr>
        <a:xfrm>
          <a:off x="6705111" y="6959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0327007-1000-4708-A404-CE3915890E9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F4D414B-69B3-4FE9-A0B0-7BD3BF3955B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E1EF335-6005-4AFB-9979-85F22A7E95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A16CEF3-7FB0-49F5-9370-4E646B82114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BB723E3-CD8D-4217-80CC-4CB4AB903C3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9AED522-D70B-45F2-96A5-93FB7E23BE0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3209F08-9E37-40B0-96E1-8E2A47621A0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4AF9411-237B-479F-9884-9AA418FB9DF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7E82212-D597-41A0-A932-EBF8E1F4C7F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61871CA2-8BBC-43E0-9B2A-8A7FA2484D9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DEB0580-0598-45B4-BF98-96ADA907B11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49B7402F-3186-4CAF-85E4-04B93F54077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B62E40DB-871A-4745-AB9B-C03E3E8F9FFB}"/>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FBEAD601-8171-41AE-A577-DCB92EDB95F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B025F7D3-564B-44C7-ADC6-FF28DC10483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4D4B5A2E-B983-4E2F-B23E-BCBFB007F90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48CAB324-0266-4AC5-B879-C0D03F67157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855339D6-20A9-40F8-86A1-32412BFFC58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8F86F04-30CF-49B9-A952-4115658A42E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ED04D01-2DCE-4A25-A945-EA663D26F41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D732E435-00E3-4185-BDDD-B575E87D1EE6}"/>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8496ADC-A3C8-4CFC-968B-EDC007CD57D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CCE2154F-4E8D-4CC7-B95A-A437426D87E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F7B7CCF6-9B5B-48A8-900E-912FE7020AFB}"/>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600F8DD5-19AA-4A4C-9368-48CC444DF183}"/>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CE8E6626-C641-434A-B2F9-10C6E3CA6B36}"/>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5FA4740D-A2B6-42EB-ADCE-4B60EA082922}"/>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0EED1CDA-D920-44B7-A082-2F5693230240}"/>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89D80D7D-F6CC-49A3-92A0-A5A894DCC33B}"/>
            </a:ext>
          </a:extLst>
        </xdr:cNvPr>
        <xdr:cNvSpPr txBox="1"/>
      </xdr:nvSpPr>
      <xdr:spPr>
        <a:xfrm>
          <a:off x="4673600" y="10748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816ABEB5-D2C9-4D21-8DEA-78458C22AA5B}"/>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811B822F-9B25-4801-B2EB-AC2748769769}"/>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94940011-4222-42F9-9ED1-B4CA69DE9B5C}"/>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3A678875-CEA8-4F65-8929-FD6645354AC1}"/>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7C15D2E9-4501-480C-AF1D-2C68B2F3AE66}"/>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A6FE006-83E0-4589-82CB-4D284F16319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B7FBF1F-CFE7-4EBE-ABAD-BC9D9A01035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1044DB7-1713-4D70-8B21-A7CF484F1A5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BA84200-1624-40CD-BED6-C6A4FADE753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4114AD7-E34F-4A2B-BFA2-AAD4B5430FE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116840</xdr:rowOff>
    </xdr:from>
    <xdr:to>
      <xdr:col>24</xdr:col>
      <xdr:colOff>114300</xdr:colOff>
      <xdr:row>62</xdr:row>
      <xdr:rowOff>46990</xdr:rowOff>
    </xdr:to>
    <xdr:sp macro="" textlink="">
      <xdr:nvSpPr>
        <xdr:cNvPr id="185" name="楕円 184">
          <a:extLst>
            <a:ext uri="{FF2B5EF4-FFF2-40B4-BE49-F238E27FC236}">
              <a16:creationId xmlns:a16="http://schemas.microsoft.com/office/drawing/2014/main" id="{88299057-E1C3-48F2-B573-54E8F99DD42B}"/>
            </a:ext>
          </a:extLst>
        </xdr:cNvPr>
        <xdr:cNvSpPr/>
      </xdr:nvSpPr>
      <xdr:spPr>
        <a:xfrm>
          <a:off x="45847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139717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D8086658-5A81-46BD-BDBD-20A0E4E4D65A}"/>
            </a:ext>
          </a:extLst>
        </xdr:cNvPr>
        <xdr:cNvSpPr txBox="1"/>
      </xdr:nvSpPr>
      <xdr:spPr>
        <a:xfrm>
          <a:off x="4673600" y="10426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88265</xdr:rowOff>
    </xdr:from>
    <xdr:to>
      <xdr:col>20</xdr:col>
      <xdr:colOff>38100</xdr:colOff>
      <xdr:row>62</xdr:row>
      <xdr:rowOff>18415</xdr:rowOff>
    </xdr:to>
    <xdr:sp macro="" textlink="">
      <xdr:nvSpPr>
        <xdr:cNvPr id="187" name="楕円 186">
          <a:extLst>
            <a:ext uri="{FF2B5EF4-FFF2-40B4-BE49-F238E27FC236}">
              <a16:creationId xmlns:a16="http://schemas.microsoft.com/office/drawing/2014/main" id="{074C8D58-D02C-4068-A757-CD7A59E844B1}"/>
            </a:ext>
          </a:extLst>
        </xdr:cNvPr>
        <xdr:cNvSpPr/>
      </xdr:nvSpPr>
      <xdr:spPr>
        <a:xfrm>
          <a:off x="3746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139065</xdr:rowOff>
    </xdr:from>
    <xdr:to>
      <xdr:col>24</xdr:col>
      <xdr:colOff>63500</xdr:colOff>
      <xdr:row>61</xdr:row>
      <xdr:rowOff>167640</xdr:rowOff>
    </xdr:to>
    <xdr:cxnSp macro="">
      <xdr:nvCxnSpPr>
        <xdr:cNvPr id="188" name="直線コネクタ 187">
          <a:extLst>
            <a:ext uri="{FF2B5EF4-FFF2-40B4-BE49-F238E27FC236}">
              <a16:creationId xmlns:a16="http://schemas.microsoft.com/office/drawing/2014/main" id="{19BC099E-D2DA-4F73-91DA-47664C70DEF2}"/>
            </a:ext>
          </a:extLst>
        </xdr:cNvPr>
        <xdr:cNvCxnSpPr/>
      </xdr:nvCxnSpPr>
      <xdr:spPr>
        <a:xfrm>
          <a:off x="3797300" y="1059751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59690</xdr:rowOff>
    </xdr:from>
    <xdr:to>
      <xdr:col>15</xdr:col>
      <xdr:colOff>101600</xdr:colOff>
      <xdr:row>61</xdr:row>
      <xdr:rowOff>161290</xdr:rowOff>
    </xdr:to>
    <xdr:sp macro="" textlink="">
      <xdr:nvSpPr>
        <xdr:cNvPr id="189" name="楕円 188">
          <a:extLst>
            <a:ext uri="{FF2B5EF4-FFF2-40B4-BE49-F238E27FC236}">
              <a16:creationId xmlns:a16="http://schemas.microsoft.com/office/drawing/2014/main" id="{E7576293-FC05-423A-85A8-E4AD2B17BF0C}"/>
            </a:ext>
          </a:extLst>
        </xdr:cNvPr>
        <xdr:cNvSpPr/>
      </xdr:nvSpPr>
      <xdr:spPr>
        <a:xfrm>
          <a:off x="2857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110490</xdr:rowOff>
    </xdr:from>
    <xdr:to>
      <xdr:col>19</xdr:col>
      <xdr:colOff>177800</xdr:colOff>
      <xdr:row>61</xdr:row>
      <xdr:rowOff>139065</xdr:rowOff>
    </xdr:to>
    <xdr:cxnSp macro="">
      <xdr:nvCxnSpPr>
        <xdr:cNvPr id="190" name="直線コネクタ 189">
          <a:extLst>
            <a:ext uri="{FF2B5EF4-FFF2-40B4-BE49-F238E27FC236}">
              <a16:creationId xmlns:a16="http://schemas.microsoft.com/office/drawing/2014/main" id="{E7922831-3863-428C-B51C-0A006DDD71AB}"/>
            </a:ext>
          </a:extLst>
        </xdr:cNvPr>
        <xdr:cNvCxnSpPr/>
      </xdr:nvCxnSpPr>
      <xdr:spPr>
        <a:xfrm>
          <a:off x="2908300" y="105689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33020</xdr:rowOff>
    </xdr:from>
    <xdr:to>
      <xdr:col>10</xdr:col>
      <xdr:colOff>165100</xdr:colOff>
      <xdr:row>61</xdr:row>
      <xdr:rowOff>134620</xdr:rowOff>
    </xdr:to>
    <xdr:sp macro="" textlink="">
      <xdr:nvSpPr>
        <xdr:cNvPr id="191" name="楕円 190">
          <a:extLst>
            <a:ext uri="{FF2B5EF4-FFF2-40B4-BE49-F238E27FC236}">
              <a16:creationId xmlns:a16="http://schemas.microsoft.com/office/drawing/2014/main" id="{43038A77-0B79-445E-98B2-C72EAD82737A}"/>
            </a:ext>
          </a:extLst>
        </xdr:cNvPr>
        <xdr:cNvSpPr/>
      </xdr:nvSpPr>
      <xdr:spPr>
        <a:xfrm>
          <a:off x="1968500" y="104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83820</xdr:rowOff>
    </xdr:from>
    <xdr:to>
      <xdr:col>15</xdr:col>
      <xdr:colOff>50800</xdr:colOff>
      <xdr:row>61</xdr:row>
      <xdr:rowOff>110490</xdr:rowOff>
    </xdr:to>
    <xdr:cxnSp macro="">
      <xdr:nvCxnSpPr>
        <xdr:cNvPr id="192" name="直線コネクタ 191">
          <a:extLst>
            <a:ext uri="{FF2B5EF4-FFF2-40B4-BE49-F238E27FC236}">
              <a16:creationId xmlns:a16="http://schemas.microsoft.com/office/drawing/2014/main" id="{52DE50B7-EF19-4CBA-9F81-D3B5856566F1}"/>
            </a:ext>
          </a:extLst>
        </xdr:cNvPr>
        <xdr:cNvCxnSpPr/>
      </xdr:nvCxnSpPr>
      <xdr:spPr>
        <a:xfrm>
          <a:off x="2019300" y="105422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xdr:rowOff>
    </xdr:from>
    <xdr:to>
      <xdr:col>6</xdr:col>
      <xdr:colOff>38100</xdr:colOff>
      <xdr:row>61</xdr:row>
      <xdr:rowOff>107950</xdr:rowOff>
    </xdr:to>
    <xdr:sp macro="" textlink="">
      <xdr:nvSpPr>
        <xdr:cNvPr id="193" name="楕円 192">
          <a:extLst>
            <a:ext uri="{FF2B5EF4-FFF2-40B4-BE49-F238E27FC236}">
              <a16:creationId xmlns:a16="http://schemas.microsoft.com/office/drawing/2014/main" id="{5EDE15FD-5B00-428D-AE9C-D0CF749707D7}"/>
            </a:ext>
          </a:extLst>
        </xdr:cNvPr>
        <xdr:cNvSpPr/>
      </xdr:nvSpPr>
      <xdr:spPr>
        <a:xfrm>
          <a:off x="1079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57150</xdr:rowOff>
    </xdr:from>
    <xdr:to>
      <xdr:col>10</xdr:col>
      <xdr:colOff>114300</xdr:colOff>
      <xdr:row>61</xdr:row>
      <xdr:rowOff>83820</xdr:rowOff>
    </xdr:to>
    <xdr:cxnSp macro="">
      <xdr:nvCxnSpPr>
        <xdr:cNvPr id="194" name="直線コネクタ 193">
          <a:extLst>
            <a:ext uri="{FF2B5EF4-FFF2-40B4-BE49-F238E27FC236}">
              <a16:creationId xmlns:a16="http://schemas.microsoft.com/office/drawing/2014/main" id="{00A94EF1-7A9F-40D5-A25F-E73EE14EC055}"/>
            </a:ext>
          </a:extLst>
        </xdr:cNvPr>
        <xdr:cNvCxnSpPr/>
      </xdr:nvCxnSpPr>
      <xdr:spPr>
        <a:xfrm>
          <a:off x="1130300" y="10515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53357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AC0A4998-F4F8-475C-BA57-14398687DBFE}"/>
            </a:ext>
          </a:extLst>
        </xdr:cNvPr>
        <xdr:cNvSpPr txBox="1"/>
      </xdr:nvSpPr>
      <xdr:spPr>
        <a:xfrm>
          <a:off x="3582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F6F45B1C-E6A1-4283-846D-E548F1796018}"/>
            </a:ext>
          </a:extLst>
        </xdr:cNvPr>
        <xdr:cNvSpPr txBox="1"/>
      </xdr:nvSpPr>
      <xdr:spPr>
        <a:xfrm>
          <a:off x="2705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13352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BB014058-61D2-4F5A-AD66-D8F474883ECC}"/>
            </a:ext>
          </a:extLst>
        </xdr:cNvPr>
        <xdr:cNvSpPr txBox="1"/>
      </xdr:nvSpPr>
      <xdr:spPr>
        <a:xfrm>
          <a:off x="1816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142892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AE784CB8-80BC-4E3F-928A-B439D72A57BE}"/>
            </a:ext>
          </a:extLst>
        </xdr:cNvPr>
        <xdr:cNvSpPr txBox="1"/>
      </xdr:nvSpPr>
      <xdr:spPr>
        <a:xfrm>
          <a:off x="927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34942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13D63C1D-2C5E-4749-B7AC-D44807C90677}"/>
            </a:ext>
          </a:extLst>
        </xdr:cNvPr>
        <xdr:cNvSpPr txBox="1"/>
      </xdr:nvSpPr>
      <xdr:spPr>
        <a:xfrm>
          <a:off x="35820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6367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C0C46CB1-1E44-4E9B-89D3-4FB68D518308}"/>
            </a:ext>
          </a:extLst>
        </xdr:cNvPr>
        <xdr:cNvSpPr txBox="1"/>
      </xdr:nvSpPr>
      <xdr:spPr>
        <a:xfrm>
          <a:off x="2705744" y="10293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151147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34C4245C-2AB1-436B-BFE3-7D31686EF798}"/>
            </a:ext>
          </a:extLst>
        </xdr:cNvPr>
        <xdr:cNvSpPr txBox="1"/>
      </xdr:nvSpPr>
      <xdr:spPr>
        <a:xfrm>
          <a:off x="1816744" y="1026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124477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D1B9854-65C9-4BF1-98EF-2E9E7F5DAA63}"/>
            </a:ext>
          </a:extLst>
        </xdr:cNvPr>
        <xdr:cNvSpPr txBox="1"/>
      </xdr:nvSpPr>
      <xdr:spPr>
        <a:xfrm>
          <a:off x="9277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3C70D41B-92CD-4C4D-80FE-D326B4C5FEB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EA63ECEF-DBE8-4D70-987C-0C9B505F25D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E58F15F4-C031-47E6-9A58-77AEEB2BC4C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C8681F5F-31B2-456F-BF8D-AF80BCE1F32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32AD1A5-3CDF-4DBF-80FA-3BC31DA7924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963076EC-E10A-46D2-A55E-60B808D0A74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2959629B-0DF5-424E-927A-3EB71DD1813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62AF1DC5-9054-4413-BD07-07CC74EFFB2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FB24982F-5D2C-4103-96B5-8F9EB1E5D16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908288F5-D2CD-4F7C-9904-7BF75CBE54E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AB8ED817-A17A-4EE7-B87D-0BF4BABDC73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B5DDBE1B-7502-41F7-9B49-F8FC0473117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F9CF426A-E533-401E-98DA-0A643603C91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513948CF-8827-4A89-B804-A4D09A4FB36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E8B899F3-A92C-4E9B-A3CD-4F8D6A8C6D9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F1FED833-86E2-4C75-B17B-368A0CB1FEE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235C265A-92F5-40E4-945B-A7A36E81F2F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17A70F5E-166D-446C-AAC8-EFE5557AA4D4}"/>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DDEE0571-900E-4087-8E34-570A44AF378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3B361198-7ED7-49AD-AE56-0BC5570188A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1DAF012C-6445-472B-B047-1A60BB02B54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F770DCF3-1ACD-4F4D-B7D1-FEB36D7C3F8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5A5ACFF7-01AE-4766-9FD4-F13D1FA7994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5989C0A6-A93C-4E16-8F0B-6A769A5C9446}"/>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0C66CF45-C431-4B8F-83E5-AE4CDF07319D}"/>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3227BF60-6191-45A6-AA98-C4B089A07249}"/>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B4D7FDAD-5B22-45A2-BC1E-E21F96AD8326}"/>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F325D114-0EE4-4636-BDF6-F25C525AF2CC}"/>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57085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90E5F473-82D0-41B3-85E2-7BF76FBB7E39}"/>
            </a:ext>
          </a:extLst>
        </xdr:cNvPr>
        <xdr:cNvSpPr txBox="1"/>
      </xdr:nvSpPr>
      <xdr:spPr>
        <a:xfrm>
          <a:off x="10515600" y="10686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797FA0DB-DCC9-4D34-8FF2-46CC9064F9EC}"/>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769EE733-A045-4987-934A-B13E1899C22E}"/>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12AC426E-1BE7-48EC-B5BE-AADD2B0BFDA4}"/>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CD2CD464-A67B-4071-B225-3971631F40BF}"/>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65FEE6EC-1320-4214-BDBD-0F5BD295144F}"/>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D6A899F-3EC9-478D-8360-6F449025866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B74C36D-4654-49B6-81E6-5DF1760AD2A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B323833-B4B8-42A9-9447-1688A73BF61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ACD0753-B2E6-4005-B7DA-1C586E91894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26486F8-AC0A-48EC-BE30-5F5E9346AD6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21023</xdr:rowOff>
    </xdr:from>
    <xdr:to>
      <xdr:col>55</xdr:col>
      <xdr:colOff>50800</xdr:colOff>
      <xdr:row>61</xdr:row>
      <xdr:rowOff>122623</xdr:rowOff>
    </xdr:to>
    <xdr:sp macro="" textlink="">
      <xdr:nvSpPr>
        <xdr:cNvPr id="242" name="楕円 241">
          <a:extLst>
            <a:ext uri="{FF2B5EF4-FFF2-40B4-BE49-F238E27FC236}">
              <a16:creationId xmlns:a16="http://schemas.microsoft.com/office/drawing/2014/main" id="{00A895DA-31EE-4792-ACC0-932F92D35949}"/>
            </a:ext>
          </a:extLst>
        </xdr:cNvPr>
        <xdr:cNvSpPr/>
      </xdr:nvSpPr>
      <xdr:spPr>
        <a:xfrm>
          <a:off x="10426700" y="1047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43900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5DC59911-FB75-4A61-AE90-5F608BDE8307}"/>
            </a:ext>
          </a:extLst>
        </xdr:cNvPr>
        <xdr:cNvSpPr txBox="1"/>
      </xdr:nvSpPr>
      <xdr:spPr>
        <a:xfrm>
          <a:off x="10515600" y="10330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29976</xdr:rowOff>
    </xdr:from>
    <xdr:to>
      <xdr:col>50</xdr:col>
      <xdr:colOff>165100</xdr:colOff>
      <xdr:row>61</xdr:row>
      <xdr:rowOff>131576</xdr:rowOff>
    </xdr:to>
    <xdr:sp macro="" textlink="">
      <xdr:nvSpPr>
        <xdr:cNvPr id="244" name="楕円 243">
          <a:extLst>
            <a:ext uri="{FF2B5EF4-FFF2-40B4-BE49-F238E27FC236}">
              <a16:creationId xmlns:a16="http://schemas.microsoft.com/office/drawing/2014/main" id="{EAAD1185-57CD-4D62-81A0-EB4231604B42}"/>
            </a:ext>
          </a:extLst>
        </xdr:cNvPr>
        <xdr:cNvSpPr/>
      </xdr:nvSpPr>
      <xdr:spPr>
        <a:xfrm>
          <a:off x="9588500" y="1048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71823</xdr:rowOff>
    </xdr:from>
    <xdr:to>
      <xdr:col>55</xdr:col>
      <xdr:colOff>0</xdr:colOff>
      <xdr:row>61</xdr:row>
      <xdr:rowOff>80776</xdr:rowOff>
    </xdr:to>
    <xdr:cxnSp macro="">
      <xdr:nvCxnSpPr>
        <xdr:cNvPr id="245" name="直線コネクタ 244">
          <a:extLst>
            <a:ext uri="{FF2B5EF4-FFF2-40B4-BE49-F238E27FC236}">
              <a16:creationId xmlns:a16="http://schemas.microsoft.com/office/drawing/2014/main" id="{9837C7A6-F86E-4C05-9D73-8DD82FA411D5}"/>
            </a:ext>
          </a:extLst>
        </xdr:cNvPr>
        <xdr:cNvCxnSpPr/>
      </xdr:nvCxnSpPr>
      <xdr:spPr>
        <a:xfrm flipV="1">
          <a:off x="9639300" y="10530273"/>
          <a:ext cx="8382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35461</xdr:rowOff>
    </xdr:from>
    <xdr:to>
      <xdr:col>46</xdr:col>
      <xdr:colOff>38100</xdr:colOff>
      <xdr:row>61</xdr:row>
      <xdr:rowOff>137061</xdr:rowOff>
    </xdr:to>
    <xdr:sp macro="" textlink="">
      <xdr:nvSpPr>
        <xdr:cNvPr id="246" name="楕円 245">
          <a:extLst>
            <a:ext uri="{FF2B5EF4-FFF2-40B4-BE49-F238E27FC236}">
              <a16:creationId xmlns:a16="http://schemas.microsoft.com/office/drawing/2014/main" id="{BDA046C7-1C84-4523-97B2-674D01721DBB}"/>
            </a:ext>
          </a:extLst>
        </xdr:cNvPr>
        <xdr:cNvSpPr/>
      </xdr:nvSpPr>
      <xdr:spPr>
        <a:xfrm>
          <a:off x="8699500" y="1049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80776</xdr:rowOff>
    </xdr:from>
    <xdr:to>
      <xdr:col>50</xdr:col>
      <xdr:colOff>114300</xdr:colOff>
      <xdr:row>61</xdr:row>
      <xdr:rowOff>86261</xdr:rowOff>
    </xdr:to>
    <xdr:cxnSp macro="">
      <xdr:nvCxnSpPr>
        <xdr:cNvPr id="247" name="直線コネクタ 246">
          <a:extLst>
            <a:ext uri="{FF2B5EF4-FFF2-40B4-BE49-F238E27FC236}">
              <a16:creationId xmlns:a16="http://schemas.microsoft.com/office/drawing/2014/main" id="{1DA770D8-6BBB-48DC-8E69-98DDB493B95D}"/>
            </a:ext>
          </a:extLst>
        </xdr:cNvPr>
        <xdr:cNvCxnSpPr/>
      </xdr:nvCxnSpPr>
      <xdr:spPr>
        <a:xfrm flipV="1">
          <a:off x="8750300" y="10539226"/>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41666</xdr:rowOff>
    </xdr:from>
    <xdr:to>
      <xdr:col>41</xdr:col>
      <xdr:colOff>101600</xdr:colOff>
      <xdr:row>61</xdr:row>
      <xdr:rowOff>143266</xdr:rowOff>
    </xdr:to>
    <xdr:sp macro="" textlink="">
      <xdr:nvSpPr>
        <xdr:cNvPr id="248" name="楕円 247">
          <a:extLst>
            <a:ext uri="{FF2B5EF4-FFF2-40B4-BE49-F238E27FC236}">
              <a16:creationId xmlns:a16="http://schemas.microsoft.com/office/drawing/2014/main" id="{AE1FACB1-DC69-458E-82EC-00B3806C93C2}"/>
            </a:ext>
          </a:extLst>
        </xdr:cNvPr>
        <xdr:cNvSpPr/>
      </xdr:nvSpPr>
      <xdr:spPr>
        <a:xfrm>
          <a:off x="7810500" y="1050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86261</xdr:rowOff>
    </xdr:from>
    <xdr:to>
      <xdr:col>45</xdr:col>
      <xdr:colOff>177800</xdr:colOff>
      <xdr:row>61</xdr:row>
      <xdr:rowOff>92466</xdr:rowOff>
    </xdr:to>
    <xdr:cxnSp macro="">
      <xdr:nvCxnSpPr>
        <xdr:cNvPr id="249" name="直線コネクタ 248">
          <a:extLst>
            <a:ext uri="{FF2B5EF4-FFF2-40B4-BE49-F238E27FC236}">
              <a16:creationId xmlns:a16="http://schemas.microsoft.com/office/drawing/2014/main" id="{EC288118-C916-4E86-90D1-A668DB92BB78}"/>
            </a:ext>
          </a:extLst>
        </xdr:cNvPr>
        <xdr:cNvCxnSpPr/>
      </xdr:nvCxnSpPr>
      <xdr:spPr>
        <a:xfrm flipV="1">
          <a:off x="7861300" y="10544711"/>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53264</xdr:rowOff>
    </xdr:from>
    <xdr:to>
      <xdr:col>36</xdr:col>
      <xdr:colOff>165100</xdr:colOff>
      <xdr:row>61</xdr:row>
      <xdr:rowOff>154864</xdr:rowOff>
    </xdr:to>
    <xdr:sp macro="" textlink="">
      <xdr:nvSpPr>
        <xdr:cNvPr id="250" name="楕円 249">
          <a:extLst>
            <a:ext uri="{FF2B5EF4-FFF2-40B4-BE49-F238E27FC236}">
              <a16:creationId xmlns:a16="http://schemas.microsoft.com/office/drawing/2014/main" id="{08499FFD-048D-46E4-B094-04D862161181}"/>
            </a:ext>
          </a:extLst>
        </xdr:cNvPr>
        <xdr:cNvSpPr/>
      </xdr:nvSpPr>
      <xdr:spPr>
        <a:xfrm>
          <a:off x="6921500" y="10511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92466</xdr:rowOff>
    </xdr:from>
    <xdr:to>
      <xdr:col>41</xdr:col>
      <xdr:colOff>50800</xdr:colOff>
      <xdr:row>61</xdr:row>
      <xdr:rowOff>104064</xdr:rowOff>
    </xdr:to>
    <xdr:cxnSp macro="">
      <xdr:nvCxnSpPr>
        <xdr:cNvPr id="251" name="直線コネクタ 250">
          <a:extLst>
            <a:ext uri="{FF2B5EF4-FFF2-40B4-BE49-F238E27FC236}">
              <a16:creationId xmlns:a16="http://schemas.microsoft.com/office/drawing/2014/main" id="{8D938B6C-3DBE-476F-B931-ABE49F9235F8}"/>
            </a:ext>
          </a:extLst>
        </xdr:cNvPr>
        <xdr:cNvCxnSpPr/>
      </xdr:nvCxnSpPr>
      <xdr:spPr>
        <a:xfrm flipV="1">
          <a:off x="6972300" y="10550916"/>
          <a:ext cx="889000" cy="1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14281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8EB576F9-EDFE-46B6-A824-B912FD53DC13}"/>
            </a:ext>
          </a:extLst>
        </xdr:cNvPr>
        <xdr:cNvSpPr txBox="1"/>
      </xdr:nvSpPr>
      <xdr:spPr>
        <a:xfrm>
          <a:off x="9327095" y="1081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28977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D6D0885E-2B99-45CA-9C83-59FCE2217F0A}"/>
            </a:ext>
          </a:extLst>
        </xdr:cNvPr>
        <xdr:cNvSpPr txBox="1"/>
      </xdr:nvSpPr>
      <xdr:spPr>
        <a:xfrm>
          <a:off x="8450795" y="1083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32235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F7CA6DA4-117D-4DF5-BA6C-DE4B72C1D95F}"/>
            </a:ext>
          </a:extLst>
        </xdr:cNvPr>
        <xdr:cNvSpPr txBox="1"/>
      </xdr:nvSpPr>
      <xdr:spPr>
        <a:xfrm>
          <a:off x="7561795" y="1083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0AEA4BED-83E1-49D3-BC07-6CDA51E3B495}"/>
            </a:ext>
          </a:extLst>
        </xdr:cNvPr>
        <xdr:cNvSpPr txBox="1"/>
      </xdr:nvSpPr>
      <xdr:spPr>
        <a:xfrm>
          <a:off x="6672795" y="1083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148103</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F1A4309E-525E-491C-8111-0E2EACB56903}"/>
            </a:ext>
          </a:extLst>
        </xdr:cNvPr>
        <xdr:cNvSpPr txBox="1"/>
      </xdr:nvSpPr>
      <xdr:spPr>
        <a:xfrm>
          <a:off x="9327095" y="10263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153588</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29FFB9E4-2338-4602-BCDF-5FF7AF4C1A5E}"/>
            </a:ext>
          </a:extLst>
        </xdr:cNvPr>
        <xdr:cNvSpPr txBox="1"/>
      </xdr:nvSpPr>
      <xdr:spPr>
        <a:xfrm>
          <a:off x="8450795" y="10269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159793</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806A58AE-B9C2-4B21-8375-794E875C0CE6}"/>
            </a:ext>
          </a:extLst>
        </xdr:cNvPr>
        <xdr:cNvSpPr txBox="1"/>
      </xdr:nvSpPr>
      <xdr:spPr>
        <a:xfrm>
          <a:off x="7561795" y="1027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171391</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B61F99EF-747F-4FC7-9F27-115824D9DCC5}"/>
            </a:ext>
          </a:extLst>
        </xdr:cNvPr>
        <xdr:cNvSpPr txBox="1"/>
      </xdr:nvSpPr>
      <xdr:spPr>
        <a:xfrm>
          <a:off x="6672795" y="1028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A0197918-97AB-4880-BC8B-D1842EF0560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B4B75CF1-D859-4AB0-94B3-79E8BE232F1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A86C9403-4218-4B62-B2F2-E5863972662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65CD2A2-B7EA-48EA-A260-A1662D87A95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193E147D-A600-4C95-82F5-2A5D0967A83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5CEC6FE-CE43-4EB3-A851-6E09A8D13B3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AD288ED-6545-40C1-AD8B-6DA749168E6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79FC9638-6828-4ED7-B6BF-1E34D72D332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3ED4EA0A-D491-46A0-B12C-5C201C045EC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C829B7FE-A200-478C-B2D5-012551DCB38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63B1303F-07AA-47B5-8A81-222EF2AA4ED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56FBC22-7BB9-43DB-BCA2-4CF9AA8E49C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1C165C44-0C7F-471B-B161-6F489C1187B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5B888D68-C0DC-4FFC-A56D-F71212511E8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FAD566E5-1578-4B19-8B42-4178206902C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B383C7F2-420F-40D7-9CAF-E304FE03641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EBBD39D8-DB05-4E2D-8819-D1F05380CFC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FCF4C9CB-197D-4B4A-A5A2-C1C478FCFE4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D0862656-C82B-4CF8-A0C7-E31244946CA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FAFC7319-79CF-4630-ADE0-5E95BE8285D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E02B32D2-F641-4FDD-96E9-8C714D9255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AD0B08DA-2065-4118-8E19-11D48BAE23C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BCE1A2A2-2F00-44FA-B854-5001A27287D1}"/>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160D4DB1-2D8C-4B0B-B178-2935669D327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EA3FBF32-3C8C-4C59-91E0-BEB6832A7C1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27C614D8-19A2-4CE0-B703-45C7E86E710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702CA5E5-2494-456F-AD11-573201E77636}"/>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D47D8872-49ED-4C4F-88E8-C2D80C149F9B}"/>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4CCDA1E0-261E-45AE-B4F8-7F3E08F0B9B9}"/>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35442AB8-D53D-4E52-9FBB-FFF419084AED}"/>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89333CC2-7DD3-42FF-A3C6-DF44710F66A5}"/>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4915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5A4CF635-8715-455D-9F7C-828B622F4656}"/>
            </a:ext>
          </a:extLst>
        </xdr:cNvPr>
        <xdr:cNvSpPr txBox="1"/>
      </xdr:nvSpPr>
      <xdr:spPr>
        <a:xfrm>
          <a:off x="4673600" y="14063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BDF5BDDE-290E-4AFD-BEFC-BCA077C29DF7}"/>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9BCB2BF6-6BC6-4969-9854-87E40DA10C73}"/>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D2F97A0A-97A3-43D2-ADCE-023AC99FC393}"/>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2A4701EE-A1B9-4626-9451-983092767775}"/>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6" name="フローチャート: 判断 295">
          <a:extLst>
            <a:ext uri="{FF2B5EF4-FFF2-40B4-BE49-F238E27FC236}">
              <a16:creationId xmlns:a16="http://schemas.microsoft.com/office/drawing/2014/main" id="{D14915B5-2937-466E-B0C0-C854DFE4FF05}"/>
            </a:ext>
          </a:extLst>
        </xdr:cNvPr>
        <xdr:cNvSpPr/>
      </xdr:nvSpPr>
      <xdr:spPr>
        <a:xfrm>
          <a:off x="1079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7B3A4E2-7944-483D-BB99-3909B5B828E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068A22E-A323-4B18-A61E-68DC6C95A6A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6125F71-349F-4E3E-8C83-24446006EA3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945F038-3B30-49A0-8EE1-7F78AA923EB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6886338-08E8-4902-83BF-C9411A451E9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8527</xdr:rowOff>
    </xdr:from>
    <xdr:to>
      <xdr:col>24</xdr:col>
      <xdr:colOff>114300</xdr:colOff>
      <xdr:row>81</xdr:row>
      <xdr:rowOff>110127</xdr:rowOff>
    </xdr:to>
    <xdr:sp macro="" textlink="">
      <xdr:nvSpPr>
        <xdr:cNvPr id="302" name="楕円 301">
          <a:extLst>
            <a:ext uri="{FF2B5EF4-FFF2-40B4-BE49-F238E27FC236}">
              <a16:creationId xmlns:a16="http://schemas.microsoft.com/office/drawing/2014/main" id="{DD5BDE78-5D1D-4ACB-925D-46FEC703BBF1}"/>
            </a:ext>
          </a:extLst>
        </xdr:cNvPr>
        <xdr:cNvSpPr/>
      </xdr:nvSpPr>
      <xdr:spPr>
        <a:xfrm>
          <a:off x="4584700" y="1389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31404</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CF3A462-30B9-4F7C-AA01-AF438A747FE4}"/>
            </a:ext>
          </a:extLst>
        </xdr:cNvPr>
        <xdr:cNvSpPr txBox="1"/>
      </xdr:nvSpPr>
      <xdr:spPr>
        <a:xfrm>
          <a:off x="4673600" y="1374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114663</xdr:rowOff>
    </xdr:from>
    <xdr:to>
      <xdr:col>20</xdr:col>
      <xdr:colOff>38100</xdr:colOff>
      <xdr:row>81</xdr:row>
      <xdr:rowOff>44813</xdr:rowOff>
    </xdr:to>
    <xdr:sp macro="" textlink="">
      <xdr:nvSpPr>
        <xdr:cNvPr id="304" name="楕円 303">
          <a:extLst>
            <a:ext uri="{FF2B5EF4-FFF2-40B4-BE49-F238E27FC236}">
              <a16:creationId xmlns:a16="http://schemas.microsoft.com/office/drawing/2014/main" id="{C7424272-659C-415A-A5E7-1AA1CFB7AB17}"/>
            </a:ext>
          </a:extLst>
        </xdr:cNvPr>
        <xdr:cNvSpPr/>
      </xdr:nvSpPr>
      <xdr:spPr>
        <a:xfrm>
          <a:off x="3746500" y="1383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165463</xdr:rowOff>
    </xdr:from>
    <xdr:to>
      <xdr:col>24</xdr:col>
      <xdr:colOff>63500</xdr:colOff>
      <xdr:row>81</xdr:row>
      <xdr:rowOff>59327</xdr:rowOff>
    </xdr:to>
    <xdr:cxnSp macro="">
      <xdr:nvCxnSpPr>
        <xdr:cNvPr id="305" name="直線コネクタ 304">
          <a:extLst>
            <a:ext uri="{FF2B5EF4-FFF2-40B4-BE49-F238E27FC236}">
              <a16:creationId xmlns:a16="http://schemas.microsoft.com/office/drawing/2014/main" id="{43BAD5D4-F766-407C-8196-A01745164DCF}"/>
            </a:ext>
          </a:extLst>
        </xdr:cNvPr>
        <xdr:cNvCxnSpPr/>
      </xdr:nvCxnSpPr>
      <xdr:spPr>
        <a:xfrm>
          <a:off x="3797300" y="1388146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78739</xdr:rowOff>
    </xdr:from>
    <xdr:to>
      <xdr:col>15</xdr:col>
      <xdr:colOff>101600</xdr:colOff>
      <xdr:row>81</xdr:row>
      <xdr:rowOff>8889</xdr:rowOff>
    </xdr:to>
    <xdr:sp macro="" textlink="">
      <xdr:nvSpPr>
        <xdr:cNvPr id="306" name="楕円 305">
          <a:extLst>
            <a:ext uri="{FF2B5EF4-FFF2-40B4-BE49-F238E27FC236}">
              <a16:creationId xmlns:a16="http://schemas.microsoft.com/office/drawing/2014/main" id="{DD40708C-8644-4F35-9AD0-331438E7EDA4}"/>
            </a:ext>
          </a:extLst>
        </xdr:cNvPr>
        <xdr:cNvSpPr/>
      </xdr:nvSpPr>
      <xdr:spPr>
        <a:xfrm>
          <a:off x="2857500" y="1379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129539</xdr:rowOff>
    </xdr:from>
    <xdr:to>
      <xdr:col>19</xdr:col>
      <xdr:colOff>177800</xdr:colOff>
      <xdr:row>80</xdr:row>
      <xdr:rowOff>165463</xdr:rowOff>
    </xdr:to>
    <xdr:cxnSp macro="">
      <xdr:nvCxnSpPr>
        <xdr:cNvPr id="307" name="直線コネクタ 306">
          <a:extLst>
            <a:ext uri="{FF2B5EF4-FFF2-40B4-BE49-F238E27FC236}">
              <a16:creationId xmlns:a16="http://schemas.microsoft.com/office/drawing/2014/main" id="{D9425024-EDB2-410B-B1D7-7985AFC02F2E}"/>
            </a:ext>
          </a:extLst>
        </xdr:cNvPr>
        <xdr:cNvCxnSpPr/>
      </xdr:nvCxnSpPr>
      <xdr:spPr>
        <a:xfrm>
          <a:off x="2908300" y="13845539"/>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10161</xdr:rowOff>
    </xdr:from>
    <xdr:to>
      <xdr:col>10</xdr:col>
      <xdr:colOff>165100</xdr:colOff>
      <xdr:row>80</xdr:row>
      <xdr:rowOff>111761</xdr:rowOff>
    </xdr:to>
    <xdr:sp macro="" textlink="">
      <xdr:nvSpPr>
        <xdr:cNvPr id="308" name="楕円 307">
          <a:extLst>
            <a:ext uri="{FF2B5EF4-FFF2-40B4-BE49-F238E27FC236}">
              <a16:creationId xmlns:a16="http://schemas.microsoft.com/office/drawing/2014/main" id="{024C7717-8680-430C-BDE2-D32BCEAD6031}"/>
            </a:ext>
          </a:extLst>
        </xdr:cNvPr>
        <xdr:cNvSpPr/>
      </xdr:nvSpPr>
      <xdr:spPr>
        <a:xfrm>
          <a:off x="1968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60961</xdr:rowOff>
    </xdr:from>
    <xdr:to>
      <xdr:col>15</xdr:col>
      <xdr:colOff>50800</xdr:colOff>
      <xdr:row>80</xdr:row>
      <xdr:rowOff>129539</xdr:rowOff>
    </xdr:to>
    <xdr:cxnSp macro="">
      <xdr:nvCxnSpPr>
        <xdr:cNvPr id="309" name="直線コネクタ 308">
          <a:extLst>
            <a:ext uri="{FF2B5EF4-FFF2-40B4-BE49-F238E27FC236}">
              <a16:creationId xmlns:a16="http://schemas.microsoft.com/office/drawing/2014/main" id="{FCC52922-71EE-4AB0-AA9B-5FDE8DEA7ACD}"/>
            </a:ext>
          </a:extLst>
        </xdr:cNvPr>
        <xdr:cNvCxnSpPr/>
      </xdr:nvCxnSpPr>
      <xdr:spPr>
        <a:xfrm>
          <a:off x="2019300" y="137769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129358</xdr:rowOff>
    </xdr:from>
    <xdr:to>
      <xdr:col>6</xdr:col>
      <xdr:colOff>38100</xdr:colOff>
      <xdr:row>80</xdr:row>
      <xdr:rowOff>59508</xdr:rowOff>
    </xdr:to>
    <xdr:sp macro="" textlink="">
      <xdr:nvSpPr>
        <xdr:cNvPr id="310" name="楕円 309">
          <a:extLst>
            <a:ext uri="{FF2B5EF4-FFF2-40B4-BE49-F238E27FC236}">
              <a16:creationId xmlns:a16="http://schemas.microsoft.com/office/drawing/2014/main" id="{09430316-3C6B-4F28-8855-9EF395729FC5}"/>
            </a:ext>
          </a:extLst>
        </xdr:cNvPr>
        <xdr:cNvSpPr/>
      </xdr:nvSpPr>
      <xdr:spPr>
        <a:xfrm>
          <a:off x="1079500" y="1367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8708</xdr:rowOff>
    </xdr:from>
    <xdr:to>
      <xdr:col>10</xdr:col>
      <xdr:colOff>114300</xdr:colOff>
      <xdr:row>80</xdr:row>
      <xdr:rowOff>60961</xdr:rowOff>
    </xdr:to>
    <xdr:cxnSp macro="">
      <xdr:nvCxnSpPr>
        <xdr:cNvPr id="311" name="直線コネクタ 310">
          <a:extLst>
            <a:ext uri="{FF2B5EF4-FFF2-40B4-BE49-F238E27FC236}">
              <a16:creationId xmlns:a16="http://schemas.microsoft.com/office/drawing/2014/main" id="{C90A487E-F7AE-43E4-8263-F5E9B676BF52}"/>
            </a:ext>
          </a:extLst>
        </xdr:cNvPr>
        <xdr:cNvCxnSpPr/>
      </xdr:nvCxnSpPr>
      <xdr:spPr>
        <a:xfrm>
          <a:off x="1130300" y="13724708"/>
          <a:ext cx="8890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53901</xdr:rowOff>
    </xdr:from>
    <xdr:ext cx="405111" cy="259045"/>
    <xdr:sp macro="" textlink="">
      <xdr:nvSpPr>
        <xdr:cNvPr id="312" name="n_1aveValue【公営住宅】&#10;有形固定資産減価償却率">
          <a:extLst>
            <a:ext uri="{FF2B5EF4-FFF2-40B4-BE49-F238E27FC236}">
              <a16:creationId xmlns:a16="http://schemas.microsoft.com/office/drawing/2014/main" id="{58739CCF-1055-48AB-891B-F0425A213B1D}"/>
            </a:ext>
          </a:extLst>
        </xdr:cNvPr>
        <xdr:cNvSpPr txBox="1"/>
      </xdr:nvSpPr>
      <xdr:spPr>
        <a:xfrm>
          <a:off x="3582044" y="1411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40839</xdr:rowOff>
    </xdr:from>
    <xdr:ext cx="405111" cy="259045"/>
    <xdr:sp macro="" textlink="">
      <xdr:nvSpPr>
        <xdr:cNvPr id="313" name="n_2aveValue【公営住宅】&#10;有形固定資産減価償却率">
          <a:extLst>
            <a:ext uri="{FF2B5EF4-FFF2-40B4-BE49-F238E27FC236}">
              <a16:creationId xmlns:a16="http://schemas.microsoft.com/office/drawing/2014/main" id="{2B820889-DDBA-427D-945E-EAB6418150AA}"/>
            </a:ext>
          </a:extLst>
        </xdr:cNvPr>
        <xdr:cNvSpPr txBox="1"/>
      </xdr:nvSpPr>
      <xdr:spPr>
        <a:xfrm>
          <a:off x="2705744" y="1409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150240</xdr:rowOff>
    </xdr:from>
    <xdr:ext cx="405111" cy="259045"/>
    <xdr:sp macro="" textlink="">
      <xdr:nvSpPr>
        <xdr:cNvPr id="314" name="n_3aveValue【公営住宅】&#10;有形固定資産減価償却率">
          <a:extLst>
            <a:ext uri="{FF2B5EF4-FFF2-40B4-BE49-F238E27FC236}">
              <a16:creationId xmlns:a16="http://schemas.microsoft.com/office/drawing/2014/main" id="{57112526-320B-4604-A9CF-4AB3629B4985}"/>
            </a:ext>
          </a:extLst>
        </xdr:cNvPr>
        <xdr:cNvSpPr txBox="1"/>
      </xdr:nvSpPr>
      <xdr:spPr>
        <a:xfrm>
          <a:off x="1816744" y="1403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35940</xdr:rowOff>
    </xdr:from>
    <xdr:ext cx="405111" cy="259045"/>
    <xdr:sp macro="" textlink="">
      <xdr:nvSpPr>
        <xdr:cNvPr id="315" name="n_4aveValue【公営住宅】&#10;有形固定資産減価償却率">
          <a:extLst>
            <a:ext uri="{FF2B5EF4-FFF2-40B4-BE49-F238E27FC236}">
              <a16:creationId xmlns:a16="http://schemas.microsoft.com/office/drawing/2014/main" id="{9EB01316-7AC4-4093-8217-E4CC20C6A5DF}"/>
            </a:ext>
          </a:extLst>
        </xdr:cNvPr>
        <xdr:cNvSpPr txBox="1"/>
      </xdr:nvSpPr>
      <xdr:spPr>
        <a:xfrm>
          <a:off x="927744" y="1392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61340</xdr:rowOff>
    </xdr:from>
    <xdr:ext cx="405111" cy="259045"/>
    <xdr:sp macro="" textlink="">
      <xdr:nvSpPr>
        <xdr:cNvPr id="316" name="n_1mainValue【公営住宅】&#10;有形固定資産減価償却率">
          <a:extLst>
            <a:ext uri="{FF2B5EF4-FFF2-40B4-BE49-F238E27FC236}">
              <a16:creationId xmlns:a16="http://schemas.microsoft.com/office/drawing/2014/main" id="{CCA939A1-A488-4A37-A8B5-CEF6F4586AF6}"/>
            </a:ext>
          </a:extLst>
        </xdr:cNvPr>
        <xdr:cNvSpPr txBox="1"/>
      </xdr:nvSpPr>
      <xdr:spPr>
        <a:xfrm>
          <a:off x="35820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25416</xdr:rowOff>
    </xdr:from>
    <xdr:ext cx="405111" cy="259045"/>
    <xdr:sp macro="" textlink="">
      <xdr:nvSpPr>
        <xdr:cNvPr id="317" name="n_2mainValue【公営住宅】&#10;有形固定資産減価償却率">
          <a:extLst>
            <a:ext uri="{FF2B5EF4-FFF2-40B4-BE49-F238E27FC236}">
              <a16:creationId xmlns:a16="http://schemas.microsoft.com/office/drawing/2014/main" id="{909CB491-04EE-4311-A1BA-B7FEFB84718B}"/>
            </a:ext>
          </a:extLst>
        </xdr:cNvPr>
        <xdr:cNvSpPr txBox="1"/>
      </xdr:nvSpPr>
      <xdr:spPr>
        <a:xfrm>
          <a:off x="2705744" y="1356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128288</xdr:rowOff>
    </xdr:from>
    <xdr:ext cx="405111" cy="259045"/>
    <xdr:sp macro="" textlink="">
      <xdr:nvSpPr>
        <xdr:cNvPr id="318" name="n_3mainValue【公営住宅】&#10;有形固定資産減価償却率">
          <a:extLst>
            <a:ext uri="{FF2B5EF4-FFF2-40B4-BE49-F238E27FC236}">
              <a16:creationId xmlns:a16="http://schemas.microsoft.com/office/drawing/2014/main" id="{6F317E99-1E85-4358-87B4-C68A9DD96AEB}"/>
            </a:ext>
          </a:extLst>
        </xdr:cNvPr>
        <xdr:cNvSpPr txBox="1"/>
      </xdr:nvSpPr>
      <xdr:spPr>
        <a:xfrm>
          <a:off x="18167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76035</xdr:rowOff>
    </xdr:from>
    <xdr:ext cx="405111" cy="259045"/>
    <xdr:sp macro="" textlink="">
      <xdr:nvSpPr>
        <xdr:cNvPr id="319" name="n_4mainValue【公営住宅】&#10;有形固定資産減価償却率">
          <a:extLst>
            <a:ext uri="{FF2B5EF4-FFF2-40B4-BE49-F238E27FC236}">
              <a16:creationId xmlns:a16="http://schemas.microsoft.com/office/drawing/2014/main" id="{48B6468D-3A35-4A40-85C9-CF928C83A968}"/>
            </a:ext>
          </a:extLst>
        </xdr:cNvPr>
        <xdr:cNvSpPr txBox="1"/>
      </xdr:nvSpPr>
      <xdr:spPr>
        <a:xfrm>
          <a:off x="927744" y="1344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957A4828-D178-47B3-97F6-D348726C34A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441FBB96-74EA-4354-BF42-342CA55367E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59260093-DAF1-4FC9-A3E8-D5AF3DF8178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27B45200-BDDE-4C05-98D1-0AECF022B0B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A60A1341-9074-4AE6-B083-8A06618D6FD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381C6DCC-D24E-417E-AE8C-7A20E0B8475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A499DDA-E07F-42CE-A2FD-5BB0A7F0BC7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4731B773-DB36-45C1-BEA4-D460017A29A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FDE107B9-B9D8-4843-BE79-D4A0BEE3E0E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61C7B813-4A9A-4168-ADB7-2533221FA8C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77D6A87-CAF1-4564-A283-4FD89B90873A}"/>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A02CA00-FAD2-4C47-9A6C-5A1C6385E40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A10C1E-02E4-4C75-A12F-DBB46AE5FDA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30C9E62B-E667-469B-A488-306521263244}"/>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3E22A938-E96B-4003-BB73-52B07965F19F}"/>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B003DF78-1142-4351-A2AA-38CB695B902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761949EC-8797-4C98-AADF-264B03FA130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F3CD1C06-9141-43EA-9435-B432AA9B274F}"/>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E4DC664-BDA9-4CCF-A1B9-37E9901DEFD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CB1A40D9-D889-4D7E-91B0-D5CF49B1108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12CBC9F9-6566-49EC-A702-2F0A4ACA4D7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21399282-ECB9-4490-AA36-7C12A3018847}"/>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C19AE26C-9361-479B-82F5-261DEFDD3A7B}"/>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2B515E8D-3D83-40B3-BEA2-37A4FEE9B0CF}"/>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1B5982A2-EA3F-4A3F-AD76-7E8625545AE4}"/>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A9CBB515-714B-4013-97CA-E4774614C5B5}"/>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48125</xdr:rowOff>
    </xdr:from>
    <xdr:ext cx="469744" cy="259045"/>
    <xdr:sp macro="" textlink="">
      <xdr:nvSpPr>
        <xdr:cNvPr id="346" name="【公営住宅】&#10;一人当たり面積平均値テキスト">
          <a:extLst>
            <a:ext uri="{FF2B5EF4-FFF2-40B4-BE49-F238E27FC236}">
              <a16:creationId xmlns:a16="http://schemas.microsoft.com/office/drawing/2014/main" id="{2CE0CAE6-F675-46A0-B2A1-D34F23297302}"/>
            </a:ext>
          </a:extLst>
        </xdr:cNvPr>
        <xdr:cNvSpPr txBox="1"/>
      </xdr:nvSpPr>
      <xdr:spPr>
        <a:xfrm>
          <a:off x="10515600" y="14107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E9372053-EC4A-447C-9625-5B47C194E709}"/>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02D0CE39-64FB-40B1-9E6D-E391E64E0D37}"/>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FE8F6F4C-5DAF-4C98-ABC3-25D15DBAD0C2}"/>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F89FF770-A392-4875-987B-911305DFD3AE}"/>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1" name="フローチャート: 判断 350">
          <a:extLst>
            <a:ext uri="{FF2B5EF4-FFF2-40B4-BE49-F238E27FC236}">
              <a16:creationId xmlns:a16="http://schemas.microsoft.com/office/drawing/2014/main" id="{15C30836-57E4-424D-8367-14FDD7FD6E11}"/>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48E79F6-14A5-46AF-88A0-649A228EF0E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4B573BC-FAE0-4626-81A1-248F3206354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FAF372D-7352-453E-8927-1A0A86774B7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48580A5-67E1-4906-8D78-A6F3583C6D1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AACD109-3187-46AE-A048-5830B2DF541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143663</xdr:rowOff>
    </xdr:from>
    <xdr:to>
      <xdr:col>55</xdr:col>
      <xdr:colOff>50800</xdr:colOff>
      <xdr:row>85</xdr:row>
      <xdr:rowOff>73813</xdr:rowOff>
    </xdr:to>
    <xdr:sp macro="" textlink="">
      <xdr:nvSpPr>
        <xdr:cNvPr id="357" name="楕円 356">
          <a:extLst>
            <a:ext uri="{FF2B5EF4-FFF2-40B4-BE49-F238E27FC236}">
              <a16:creationId xmlns:a16="http://schemas.microsoft.com/office/drawing/2014/main" id="{83B68336-EF5B-4821-8FA0-D14DFCC60004}"/>
            </a:ext>
          </a:extLst>
        </xdr:cNvPr>
        <xdr:cNvSpPr/>
      </xdr:nvSpPr>
      <xdr:spPr>
        <a:xfrm>
          <a:off x="10426700" y="1454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122090</xdr:rowOff>
    </xdr:from>
    <xdr:ext cx="469744" cy="259045"/>
    <xdr:sp macro="" textlink="">
      <xdr:nvSpPr>
        <xdr:cNvPr id="358" name="【公営住宅】&#10;一人当たり面積該当値テキスト">
          <a:extLst>
            <a:ext uri="{FF2B5EF4-FFF2-40B4-BE49-F238E27FC236}">
              <a16:creationId xmlns:a16="http://schemas.microsoft.com/office/drawing/2014/main" id="{522CD02D-082A-43E5-B25C-ED7DF9100F24}"/>
            </a:ext>
          </a:extLst>
        </xdr:cNvPr>
        <xdr:cNvSpPr txBox="1"/>
      </xdr:nvSpPr>
      <xdr:spPr>
        <a:xfrm>
          <a:off x="10515600" y="1452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146862</xdr:rowOff>
    </xdr:from>
    <xdr:to>
      <xdr:col>50</xdr:col>
      <xdr:colOff>165100</xdr:colOff>
      <xdr:row>85</xdr:row>
      <xdr:rowOff>77012</xdr:rowOff>
    </xdr:to>
    <xdr:sp macro="" textlink="">
      <xdr:nvSpPr>
        <xdr:cNvPr id="359" name="楕円 358">
          <a:extLst>
            <a:ext uri="{FF2B5EF4-FFF2-40B4-BE49-F238E27FC236}">
              <a16:creationId xmlns:a16="http://schemas.microsoft.com/office/drawing/2014/main" id="{600BAF71-69A8-4C03-990D-231FF02FFCE8}"/>
            </a:ext>
          </a:extLst>
        </xdr:cNvPr>
        <xdr:cNvSpPr/>
      </xdr:nvSpPr>
      <xdr:spPr>
        <a:xfrm>
          <a:off x="9588500" y="1454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23013</xdr:rowOff>
    </xdr:from>
    <xdr:to>
      <xdr:col>55</xdr:col>
      <xdr:colOff>0</xdr:colOff>
      <xdr:row>85</xdr:row>
      <xdr:rowOff>26212</xdr:rowOff>
    </xdr:to>
    <xdr:cxnSp macro="">
      <xdr:nvCxnSpPr>
        <xdr:cNvPr id="360" name="直線コネクタ 359">
          <a:extLst>
            <a:ext uri="{FF2B5EF4-FFF2-40B4-BE49-F238E27FC236}">
              <a16:creationId xmlns:a16="http://schemas.microsoft.com/office/drawing/2014/main" id="{A5D15298-3C7B-4A31-8C71-82549FFAE6BF}"/>
            </a:ext>
          </a:extLst>
        </xdr:cNvPr>
        <xdr:cNvCxnSpPr/>
      </xdr:nvCxnSpPr>
      <xdr:spPr>
        <a:xfrm flipV="1">
          <a:off x="9639300" y="14596263"/>
          <a:ext cx="8382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148234</xdr:rowOff>
    </xdr:from>
    <xdr:to>
      <xdr:col>46</xdr:col>
      <xdr:colOff>38100</xdr:colOff>
      <xdr:row>85</xdr:row>
      <xdr:rowOff>78384</xdr:rowOff>
    </xdr:to>
    <xdr:sp macro="" textlink="">
      <xdr:nvSpPr>
        <xdr:cNvPr id="361" name="楕円 360">
          <a:extLst>
            <a:ext uri="{FF2B5EF4-FFF2-40B4-BE49-F238E27FC236}">
              <a16:creationId xmlns:a16="http://schemas.microsoft.com/office/drawing/2014/main" id="{86532A0C-E74D-46F0-B1DE-1318C9CE141B}"/>
            </a:ext>
          </a:extLst>
        </xdr:cNvPr>
        <xdr:cNvSpPr/>
      </xdr:nvSpPr>
      <xdr:spPr>
        <a:xfrm>
          <a:off x="8699500" y="1455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26212</xdr:rowOff>
    </xdr:from>
    <xdr:to>
      <xdr:col>50</xdr:col>
      <xdr:colOff>114300</xdr:colOff>
      <xdr:row>85</xdr:row>
      <xdr:rowOff>27584</xdr:rowOff>
    </xdr:to>
    <xdr:cxnSp macro="">
      <xdr:nvCxnSpPr>
        <xdr:cNvPr id="362" name="直線コネクタ 361">
          <a:extLst>
            <a:ext uri="{FF2B5EF4-FFF2-40B4-BE49-F238E27FC236}">
              <a16:creationId xmlns:a16="http://schemas.microsoft.com/office/drawing/2014/main" id="{42C0DD52-54E9-44B0-8669-3EF10CFF04F2}"/>
            </a:ext>
          </a:extLst>
        </xdr:cNvPr>
        <xdr:cNvCxnSpPr/>
      </xdr:nvCxnSpPr>
      <xdr:spPr>
        <a:xfrm flipV="1">
          <a:off x="8750300" y="14599462"/>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150064</xdr:rowOff>
    </xdr:from>
    <xdr:to>
      <xdr:col>41</xdr:col>
      <xdr:colOff>101600</xdr:colOff>
      <xdr:row>85</xdr:row>
      <xdr:rowOff>80214</xdr:rowOff>
    </xdr:to>
    <xdr:sp macro="" textlink="">
      <xdr:nvSpPr>
        <xdr:cNvPr id="363" name="楕円 362">
          <a:extLst>
            <a:ext uri="{FF2B5EF4-FFF2-40B4-BE49-F238E27FC236}">
              <a16:creationId xmlns:a16="http://schemas.microsoft.com/office/drawing/2014/main" id="{E5CA3179-8152-4F68-9AF3-543B44284986}"/>
            </a:ext>
          </a:extLst>
        </xdr:cNvPr>
        <xdr:cNvSpPr/>
      </xdr:nvSpPr>
      <xdr:spPr>
        <a:xfrm>
          <a:off x="7810500" y="145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27584</xdr:rowOff>
    </xdr:from>
    <xdr:to>
      <xdr:col>45</xdr:col>
      <xdr:colOff>177800</xdr:colOff>
      <xdr:row>85</xdr:row>
      <xdr:rowOff>29414</xdr:rowOff>
    </xdr:to>
    <xdr:cxnSp macro="">
      <xdr:nvCxnSpPr>
        <xdr:cNvPr id="364" name="直線コネクタ 363">
          <a:extLst>
            <a:ext uri="{FF2B5EF4-FFF2-40B4-BE49-F238E27FC236}">
              <a16:creationId xmlns:a16="http://schemas.microsoft.com/office/drawing/2014/main" id="{F8BC2D03-3480-4100-BA48-94E457F56FAE}"/>
            </a:ext>
          </a:extLst>
        </xdr:cNvPr>
        <xdr:cNvCxnSpPr/>
      </xdr:nvCxnSpPr>
      <xdr:spPr>
        <a:xfrm flipV="1">
          <a:off x="7861300" y="14600834"/>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147320</xdr:rowOff>
    </xdr:from>
    <xdr:to>
      <xdr:col>36</xdr:col>
      <xdr:colOff>165100</xdr:colOff>
      <xdr:row>85</xdr:row>
      <xdr:rowOff>77470</xdr:rowOff>
    </xdr:to>
    <xdr:sp macro="" textlink="">
      <xdr:nvSpPr>
        <xdr:cNvPr id="365" name="楕円 364">
          <a:extLst>
            <a:ext uri="{FF2B5EF4-FFF2-40B4-BE49-F238E27FC236}">
              <a16:creationId xmlns:a16="http://schemas.microsoft.com/office/drawing/2014/main" id="{478D60AA-4D01-42A2-BD7D-6A72F7C317FA}"/>
            </a:ext>
          </a:extLst>
        </xdr:cNvPr>
        <xdr:cNvSpPr/>
      </xdr:nvSpPr>
      <xdr:spPr>
        <a:xfrm>
          <a:off x="6921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26670</xdr:rowOff>
    </xdr:from>
    <xdr:to>
      <xdr:col>41</xdr:col>
      <xdr:colOff>50800</xdr:colOff>
      <xdr:row>85</xdr:row>
      <xdr:rowOff>29414</xdr:rowOff>
    </xdr:to>
    <xdr:cxnSp macro="">
      <xdr:nvCxnSpPr>
        <xdr:cNvPr id="366" name="直線コネクタ 365">
          <a:extLst>
            <a:ext uri="{FF2B5EF4-FFF2-40B4-BE49-F238E27FC236}">
              <a16:creationId xmlns:a16="http://schemas.microsoft.com/office/drawing/2014/main" id="{BC3B44F4-6038-4DFA-A0AE-5FF6C65CD6BA}"/>
            </a:ext>
          </a:extLst>
        </xdr:cNvPr>
        <xdr:cNvCxnSpPr/>
      </xdr:nvCxnSpPr>
      <xdr:spPr>
        <a:xfrm>
          <a:off x="6972300" y="14599920"/>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150689</xdr:rowOff>
    </xdr:from>
    <xdr:ext cx="469744" cy="259045"/>
    <xdr:sp macro="" textlink="">
      <xdr:nvSpPr>
        <xdr:cNvPr id="367" name="n_1aveValue【公営住宅】&#10;一人当たり面積">
          <a:extLst>
            <a:ext uri="{FF2B5EF4-FFF2-40B4-BE49-F238E27FC236}">
              <a16:creationId xmlns:a16="http://schemas.microsoft.com/office/drawing/2014/main" id="{01AFDED4-E296-4563-BA92-3AEF8868BE54}"/>
            </a:ext>
          </a:extLst>
        </xdr:cNvPr>
        <xdr:cNvSpPr txBox="1"/>
      </xdr:nvSpPr>
      <xdr:spPr>
        <a:xfrm>
          <a:off x="9391727" y="1403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155719</xdr:rowOff>
    </xdr:from>
    <xdr:ext cx="469744" cy="259045"/>
    <xdr:sp macro="" textlink="">
      <xdr:nvSpPr>
        <xdr:cNvPr id="368" name="n_2aveValue【公営住宅】&#10;一人当たり面積">
          <a:extLst>
            <a:ext uri="{FF2B5EF4-FFF2-40B4-BE49-F238E27FC236}">
              <a16:creationId xmlns:a16="http://schemas.microsoft.com/office/drawing/2014/main" id="{B27755C3-9E06-4467-B5AB-D9554995AD39}"/>
            </a:ext>
          </a:extLst>
        </xdr:cNvPr>
        <xdr:cNvSpPr txBox="1"/>
      </xdr:nvSpPr>
      <xdr:spPr>
        <a:xfrm>
          <a:off x="8515427" y="1404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158463</xdr:rowOff>
    </xdr:from>
    <xdr:ext cx="469744" cy="259045"/>
    <xdr:sp macro="" textlink="">
      <xdr:nvSpPr>
        <xdr:cNvPr id="369" name="n_3aveValue【公営住宅】&#10;一人当たり面積">
          <a:extLst>
            <a:ext uri="{FF2B5EF4-FFF2-40B4-BE49-F238E27FC236}">
              <a16:creationId xmlns:a16="http://schemas.microsoft.com/office/drawing/2014/main" id="{ADAAE9B0-90FA-4B21-8C2C-F4A694058A17}"/>
            </a:ext>
          </a:extLst>
        </xdr:cNvPr>
        <xdr:cNvSpPr txBox="1"/>
      </xdr:nvSpPr>
      <xdr:spPr>
        <a:xfrm>
          <a:off x="7626427" y="1404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22217</xdr:rowOff>
    </xdr:from>
    <xdr:ext cx="469744" cy="259045"/>
    <xdr:sp macro="" textlink="">
      <xdr:nvSpPr>
        <xdr:cNvPr id="370" name="n_4aveValue【公営住宅】&#10;一人当たり面積">
          <a:extLst>
            <a:ext uri="{FF2B5EF4-FFF2-40B4-BE49-F238E27FC236}">
              <a16:creationId xmlns:a16="http://schemas.microsoft.com/office/drawing/2014/main" id="{4269F458-F68B-4E61-9600-FCCB585749B4}"/>
            </a:ext>
          </a:extLst>
        </xdr:cNvPr>
        <xdr:cNvSpPr txBox="1"/>
      </xdr:nvSpPr>
      <xdr:spPr>
        <a:xfrm>
          <a:off x="6737427" y="14081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68139</xdr:rowOff>
    </xdr:from>
    <xdr:ext cx="469744" cy="259045"/>
    <xdr:sp macro="" textlink="">
      <xdr:nvSpPr>
        <xdr:cNvPr id="371" name="n_1mainValue【公営住宅】&#10;一人当たり面積">
          <a:extLst>
            <a:ext uri="{FF2B5EF4-FFF2-40B4-BE49-F238E27FC236}">
              <a16:creationId xmlns:a16="http://schemas.microsoft.com/office/drawing/2014/main" id="{88CAC1FB-A73B-443B-A8FD-F6E7C8E64B6A}"/>
            </a:ext>
          </a:extLst>
        </xdr:cNvPr>
        <xdr:cNvSpPr txBox="1"/>
      </xdr:nvSpPr>
      <xdr:spPr>
        <a:xfrm>
          <a:off x="9391727" y="1464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69511</xdr:rowOff>
    </xdr:from>
    <xdr:ext cx="469744" cy="259045"/>
    <xdr:sp macro="" textlink="">
      <xdr:nvSpPr>
        <xdr:cNvPr id="372" name="n_2mainValue【公営住宅】&#10;一人当たり面積">
          <a:extLst>
            <a:ext uri="{FF2B5EF4-FFF2-40B4-BE49-F238E27FC236}">
              <a16:creationId xmlns:a16="http://schemas.microsoft.com/office/drawing/2014/main" id="{9363050A-04B0-4A72-8447-DCA302C4AE24}"/>
            </a:ext>
          </a:extLst>
        </xdr:cNvPr>
        <xdr:cNvSpPr txBox="1"/>
      </xdr:nvSpPr>
      <xdr:spPr>
        <a:xfrm>
          <a:off x="8515427" y="1464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71341</xdr:rowOff>
    </xdr:from>
    <xdr:ext cx="469744" cy="259045"/>
    <xdr:sp macro="" textlink="">
      <xdr:nvSpPr>
        <xdr:cNvPr id="373" name="n_3mainValue【公営住宅】&#10;一人当たり面積">
          <a:extLst>
            <a:ext uri="{FF2B5EF4-FFF2-40B4-BE49-F238E27FC236}">
              <a16:creationId xmlns:a16="http://schemas.microsoft.com/office/drawing/2014/main" id="{5929F373-406E-4E32-BDCE-5111DB1D571B}"/>
            </a:ext>
          </a:extLst>
        </xdr:cNvPr>
        <xdr:cNvSpPr txBox="1"/>
      </xdr:nvSpPr>
      <xdr:spPr>
        <a:xfrm>
          <a:off x="7626427" y="1464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68597</xdr:rowOff>
    </xdr:from>
    <xdr:ext cx="469744" cy="259045"/>
    <xdr:sp macro="" textlink="">
      <xdr:nvSpPr>
        <xdr:cNvPr id="374" name="n_4mainValue【公営住宅】&#10;一人当たり面積">
          <a:extLst>
            <a:ext uri="{FF2B5EF4-FFF2-40B4-BE49-F238E27FC236}">
              <a16:creationId xmlns:a16="http://schemas.microsoft.com/office/drawing/2014/main" id="{FDBFEEC4-2510-4C0C-A034-334BA4DB0451}"/>
            </a:ext>
          </a:extLst>
        </xdr:cNvPr>
        <xdr:cNvSpPr txBox="1"/>
      </xdr:nvSpPr>
      <xdr:spPr>
        <a:xfrm>
          <a:off x="6737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F91BD0A6-5551-4F03-90C5-76F5D418CEC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A455B74-D6AD-4110-AD31-8B5DF30A9BE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C2226E3-5FB1-40BF-A63B-CE66138BF3B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8F31663-9F25-4B47-BE7E-30AFD641DA5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7614B7B-19E0-4FE3-874D-1725A3EE5FC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28120C60-64A1-4326-89BD-511236A8E68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8454E15-B367-4248-B1EA-091D655FB07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9AC58FE-6AF1-4957-B455-D55D5EB8D21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12A84D93-CDA6-4386-B115-52DF8A8EA7C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8D2D58B8-46D9-4063-8BE7-8D66D2917D8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3A9FC133-44AC-4F25-86C1-7251148AC81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10D82EC9-E071-4D18-879A-FA703DEAF86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F628D04A-C2D0-486E-AB7F-6F25D4D9ADC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D9837284-AB0D-44B0-B26D-1E892D6B6D2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0C4B44E1-10E7-4C19-85DA-752446B7ADB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B2A0FF43-0E4B-455B-98C0-247627728202}"/>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D5B764E6-B28F-4997-821A-DC89E81F653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A1A36F10-E801-498A-AB2A-0F3B8F809CC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38DF189B-661D-4426-BB1A-416E373D9D2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3BED1634-E663-4C32-9027-65E623DA90F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38437F36-81E9-4999-927D-914EA1734AD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6F4B14FA-3B1D-4DDE-ABF8-1C991AC5B67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59769071-DE65-4C6C-8692-971CE1C6EE4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A8AD39D-CDAA-47F8-B97E-1F9709323C2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4B41A8A2-D717-48D1-AC9A-C2687B8C7C9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109</xdr:row>
      <xdr:rowOff>17418</xdr:rowOff>
    </xdr:to>
    <xdr:cxnSp macro="">
      <xdr:nvCxnSpPr>
        <xdr:cNvPr id="400" name="直線コネクタ 399">
          <a:extLst>
            <a:ext uri="{FF2B5EF4-FFF2-40B4-BE49-F238E27FC236}">
              <a16:creationId xmlns:a16="http://schemas.microsoft.com/office/drawing/2014/main" id="{73DF5ED9-E78B-4EAD-B90F-7FE770DCB2C4}"/>
            </a:ext>
          </a:extLst>
        </xdr:cNvPr>
        <xdr:cNvCxnSpPr/>
      </xdr:nvCxnSpPr>
      <xdr:spPr>
        <a:xfrm flipV="1">
          <a:off x="4634865" y="17090571"/>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21245</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9CEBADBA-81D5-4139-9813-2E4B315E6E0C}"/>
            </a:ext>
          </a:extLst>
        </xdr:cNvPr>
        <xdr:cNvSpPr txBox="1"/>
      </xdr:nvSpPr>
      <xdr:spPr>
        <a:xfrm>
          <a:off x="4673600" y="18709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17418</xdr:rowOff>
    </xdr:from>
    <xdr:to>
      <xdr:col>24</xdr:col>
      <xdr:colOff>152400</xdr:colOff>
      <xdr:row>109</xdr:row>
      <xdr:rowOff>17418</xdr:rowOff>
    </xdr:to>
    <xdr:cxnSp macro="">
      <xdr:nvCxnSpPr>
        <xdr:cNvPr id="402" name="直線コネクタ 401">
          <a:extLst>
            <a:ext uri="{FF2B5EF4-FFF2-40B4-BE49-F238E27FC236}">
              <a16:creationId xmlns:a16="http://schemas.microsoft.com/office/drawing/2014/main" id="{235A2BEC-914C-4D30-A23D-B881BCC4EE36}"/>
            </a:ext>
          </a:extLst>
        </xdr:cNvPr>
        <xdr:cNvCxnSpPr/>
      </xdr:nvCxnSpPr>
      <xdr:spPr>
        <a:xfrm>
          <a:off x="4546600" y="18705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623FB556-98E7-4167-8C80-A655ECF32F8A}"/>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80F115B8-B4D0-4129-8566-DBD902EF0D10}"/>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3F9D4553-359B-43C2-B2FD-F0F3E9460FEA}"/>
            </a:ext>
          </a:extLst>
        </xdr:cNvPr>
        <xdr:cNvSpPr txBox="1"/>
      </xdr:nvSpPr>
      <xdr:spPr>
        <a:xfrm>
          <a:off x="4673600" y="1811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6" name="フローチャート: 判断 405">
          <a:extLst>
            <a:ext uri="{FF2B5EF4-FFF2-40B4-BE49-F238E27FC236}">
              <a16:creationId xmlns:a16="http://schemas.microsoft.com/office/drawing/2014/main" id="{DAC8920A-BF3B-453E-BCE9-3437CAB55F56}"/>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77651</xdr:rowOff>
    </xdr:from>
    <xdr:to>
      <xdr:col>20</xdr:col>
      <xdr:colOff>38100</xdr:colOff>
      <xdr:row>106</xdr:row>
      <xdr:rowOff>7801</xdr:rowOff>
    </xdr:to>
    <xdr:sp macro="" textlink="">
      <xdr:nvSpPr>
        <xdr:cNvPr id="407" name="フローチャート: 判断 406">
          <a:extLst>
            <a:ext uri="{FF2B5EF4-FFF2-40B4-BE49-F238E27FC236}">
              <a16:creationId xmlns:a16="http://schemas.microsoft.com/office/drawing/2014/main" id="{350BCF30-D0F2-41FF-A319-08EE89D462EE}"/>
            </a:ext>
          </a:extLst>
        </xdr:cNvPr>
        <xdr:cNvSpPr/>
      </xdr:nvSpPr>
      <xdr:spPr>
        <a:xfrm>
          <a:off x="3746500" y="1807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38463</xdr:rowOff>
    </xdr:from>
    <xdr:to>
      <xdr:col>15</xdr:col>
      <xdr:colOff>101600</xdr:colOff>
      <xdr:row>105</xdr:row>
      <xdr:rowOff>140063</xdr:rowOff>
    </xdr:to>
    <xdr:sp macro="" textlink="">
      <xdr:nvSpPr>
        <xdr:cNvPr id="408" name="フローチャート: 判断 407">
          <a:extLst>
            <a:ext uri="{FF2B5EF4-FFF2-40B4-BE49-F238E27FC236}">
              <a16:creationId xmlns:a16="http://schemas.microsoft.com/office/drawing/2014/main" id="{763956F3-7D7C-4349-A5F9-121458FFD1ED}"/>
            </a:ext>
          </a:extLst>
        </xdr:cNvPr>
        <xdr:cNvSpPr/>
      </xdr:nvSpPr>
      <xdr:spPr>
        <a:xfrm>
          <a:off x="28575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33564</xdr:rowOff>
    </xdr:from>
    <xdr:to>
      <xdr:col>10</xdr:col>
      <xdr:colOff>165100</xdr:colOff>
      <xdr:row>105</xdr:row>
      <xdr:rowOff>135164</xdr:rowOff>
    </xdr:to>
    <xdr:sp macro="" textlink="">
      <xdr:nvSpPr>
        <xdr:cNvPr id="409" name="フローチャート: 判断 408">
          <a:extLst>
            <a:ext uri="{FF2B5EF4-FFF2-40B4-BE49-F238E27FC236}">
              <a16:creationId xmlns:a16="http://schemas.microsoft.com/office/drawing/2014/main" id="{F5A65C35-EA38-4DED-8332-65821911ECB4}"/>
            </a:ext>
          </a:extLst>
        </xdr:cNvPr>
        <xdr:cNvSpPr/>
      </xdr:nvSpPr>
      <xdr:spPr>
        <a:xfrm>
          <a:off x="1968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61323</xdr:rowOff>
    </xdr:from>
    <xdr:to>
      <xdr:col>6</xdr:col>
      <xdr:colOff>38100</xdr:colOff>
      <xdr:row>103</xdr:row>
      <xdr:rowOff>162923</xdr:rowOff>
    </xdr:to>
    <xdr:sp macro="" textlink="">
      <xdr:nvSpPr>
        <xdr:cNvPr id="410" name="フローチャート: 判断 409">
          <a:extLst>
            <a:ext uri="{FF2B5EF4-FFF2-40B4-BE49-F238E27FC236}">
              <a16:creationId xmlns:a16="http://schemas.microsoft.com/office/drawing/2014/main" id="{0A5BC55E-5B74-45E6-8035-3335F8F70AC3}"/>
            </a:ext>
          </a:extLst>
        </xdr:cNvPr>
        <xdr:cNvSpPr/>
      </xdr:nvSpPr>
      <xdr:spPr>
        <a:xfrm>
          <a:off x="1079500" y="177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D031A7F5-D28B-4AA3-963D-0E6885D1227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6264FEA-6789-419B-85C1-C49DCCCA133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E2EB944-B541-458F-8376-64DFFA94548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A2AC5F8-7684-4D9C-BB63-64DD1EB91F7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06BDAAE-1C60-4FA7-95D4-5415754A467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100512</xdr:rowOff>
    </xdr:from>
    <xdr:to>
      <xdr:col>24</xdr:col>
      <xdr:colOff>114300</xdr:colOff>
      <xdr:row>106</xdr:row>
      <xdr:rowOff>30662</xdr:rowOff>
    </xdr:to>
    <xdr:sp macro="" textlink="">
      <xdr:nvSpPr>
        <xdr:cNvPr id="416" name="楕円 415">
          <a:extLst>
            <a:ext uri="{FF2B5EF4-FFF2-40B4-BE49-F238E27FC236}">
              <a16:creationId xmlns:a16="http://schemas.microsoft.com/office/drawing/2014/main" id="{F9280E41-38A4-40F9-B4E9-1A7EFFD9661F}"/>
            </a:ext>
          </a:extLst>
        </xdr:cNvPr>
        <xdr:cNvSpPr/>
      </xdr:nvSpPr>
      <xdr:spPr>
        <a:xfrm>
          <a:off x="45847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123389</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C67AE6C7-D883-40FA-BFBE-DF86C969C1C9}"/>
            </a:ext>
          </a:extLst>
        </xdr:cNvPr>
        <xdr:cNvSpPr txBox="1"/>
      </xdr:nvSpPr>
      <xdr:spPr>
        <a:xfrm>
          <a:off x="4673600" y="17954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67855</xdr:rowOff>
    </xdr:from>
    <xdr:to>
      <xdr:col>20</xdr:col>
      <xdr:colOff>38100</xdr:colOff>
      <xdr:row>105</xdr:row>
      <xdr:rowOff>169455</xdr:rowOff>
    </xdr:to>
    <xdr:sp macro="" textlink="">
      <xdr:nvSpPr>
        <xdr:cNvPr id="418" name="楕円 417">
          <a:extLst>
            <a:ext uri="{FF2B5EF4-FFF2-40B4-BE49-F238E27FC236}">
              <a16:creationId xmlns:a16="http://schemas.microsoft.com/office/drawing/2014/main" id="{D1063F80-454C-4A01-A7B8-A36D47FC0653}"/>
            </a:ext>
          </a:extLst>
        </xdr:cNvPr>
        <xdr:cNvSpPr/>
      </xdr:nvSpPr>
      <xdr:spPr>
        <a:xfrm>
          <a:off x="3746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118655</xdr:rowOff>
    </xdr:from>
    <xdr:to>
      <xdr:col>24</xdr:col>
      <xdr:colOff>63500</xdr:colOff>
      <xdr:row>105</xdr:row>
      <xdr:rowOff>151312</xdr:rowOff>
    </xdr:to>
    <xdr:cxnSp macro="">
      <xdr:nvCxnSpPr>
        <xdr:cNvPr id="419" name="直線コネクタ 418">
          <a:extLst>
            <a:ext uri="{FF2B5EF4-FFF2-40B4-BE49-F238E27FC236}">
              <a16:creationId xmlns:a16="http://schemas.microsoft.com/office/drawing/2014/main" id="{565A6A39-FFC4-45AA-A98E-92D828E543FE}"/>
            </a:ext>
          </a:extLst>
        </xdr:cNvPr>
        <xdr:cNvCxnSpPr/>
      </xdr:nvCxnSpPr>
      <xdr:spPr>
        <a:xfrm>
          <a:off x="3797300" y="1812090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35198</xdr:rowOff>
    </xdr:from>
    <xdr:to>
      <xdr:col>15</xdr:col>
      <xdr:colOff>101600</xdr:colOff>
      <xdr:row>105</xdr:row>
      <xdr:rowOff>136798</xdr:rowOff>
    </xdr:to>
    <xdr:sp macro="" textlink="">
      <xdr:nvSpPr>
        <xdr:cNvPr id="420" name="楕円 419">
          <a:extLst>
            <a:ext uri="{FF2B5EF4-FFF2-40B4-BE49-F238E27FC236}">
              <a16:creationId xmlns:a16="http://schemas.microsoft.com/office/drawing/2014/main" id="{F2E59D66-CAC9-4D9A-A3DA-11D5AD21B745}"/>
            </a:ext>
          </a:extLst>
        </xdr:cNvPr>
        <xdr:cNvSpPr/>
      </xdr:nvSpPr>
      <xdr:spPr>
        <a:xfrm>
          <a:off x="2857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85998</xdr:rowOff>
    </xdr:from>
    <xdr:to>
      <xdr:col>19</xdr:col>
      <xdr:colOff>177800</xdr:colOff>
      <xdr:row>105</xdr:row>
      <xdr:rowOff>118655</xdr:rowOff>
    </xdr:to>
    <xdr:cxnSp macro="">
      <xdr:nvCxnSpPr>
        <xdr:cNvPr id="421" name="直線コネクタ 420">
          <a:extLst>
            <a:ext uri="{FF2B5EF4-FFF2-40B4-BE49-F238E27FC236}">
              <a16:creationId xmlns:a16="http://schemas.microsoft.com/office/drawing/2014/main" id="{5CF09C6C-083D-4A87-85EE-270C3F57B487}"/>
            </a:ext>
          </a:extLst>
        </xdr:cNvPr>
        <xdr:cNvCxnSpPr/>
      </xdr:nvCxnSpPr>
      <xdr:spPr>
        <a:xfrm>
          <a:off x="2908300" y="1808824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2539</xdr:rowOff>
    </xdr:from>
    <xdr:to>
      <xdr:col>10</xdr:col>
      <xdr:colOff>165100</xdr:colOff>
      <xdr:row>105</xdr:row>
      <xdr:rowOff>104139</xdr:rowOff>
    </xdr:to>
    <xdr:sp macro="" textlink="">
      <xdr:nvSpPr>
        <xdr:cNvPr id="422" name="楕円 421">
          <a:extLst>
            <a:ext uri="{FF2B5EF4-FFF2-40B4-BE49-F238E27FC236}">
              <a16:creationId xmlns:a16="http://schemas.microsoft.com/office/drawing/2014/main" id="{D238AF77-CFA6-4CD9-8949-7BEE595954F3}"/>
            </a:ext>
          </a:extLst>
        </xdr:cNvPr>
        <xdr:cNvSpPr/>
      </xdr:nvSpPr>
      <xdr:spPr>
        <a:xfrm>
          <a:off x="1968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53339</xdr:rowOff>
    </xdr:from>
    <xdr:to>
      <xdr:col>15</xdr:col>
      <xdr:colOff>50800</xdr:colOff>
      <xdr:row>105</xdr:row>
      <xdr:rowOff>85998</xdr:rowOff>
    </xdr:to>
    <xdr:cxnSp macro="">
      <xdr:nvCxnSpPr>
        <xdr:cNvPr id="423" name="直線コネクタ 422">
          <a:extLst>
            <a:ext uri="{FF2B5EF4-FFF2-40B4-BE49-F238E27FC236}">
              <a16:creationId xmlns:a16="http://schemas.microsoft.com/office/drawing/2014/main" id="{2C4B51BE-6469-4EDF-844D-4158A0DC36A9}"/>
            </a:ext>
          </a:extLst>
        </xdr:cNvPr>
        <xdr:cNvCxnSpPr/>
      </xdr:nvCxnSpPr>
      <xdr:spPr>
        <a:xfrm>
          <a:off x="2019300" y="1805558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141332</xdr:rowOff>
    </xdr:from>
    <xdr:to>
      <xdr:col>6</xdr:col>
      <xdr:colOff>38100</xdr:colOff>
      <xdr:row>105</xdr:row>
      <xdr:rowOff>71482</xdr:rowOff>
    </xdr:to>
    <xdr:sp macro="" textlink="">
      <xdr:nvSpPr>
        <xdr:cNvPr id="424" name="楕円 423">
          <a:extLst>
            <a:ext uri="{FF2B5EF4-FFF2-40B4-BE49-F238E27FC236}">
              <a16:creationId xmlns:a16="http://schemas.microsoft.com/office/drawing/2014/main" id="{4E2B46A3-3C1A-4254-9C22-CAA9263A4F49}"/>
            </a:ext>
          </a:extLst>
        </xdr:cNvPr>
        <xdr:cNvSpPr/>
      </xdr:nvSpPr>
      <xdr:spPr>
        <a:xfrm>
          <a:off x="10795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20682</xdr:rowOff>
    </xdr:from>
    <xdr:to>
      <xdr:col>10</xdr:col>
      <xdr:colOff>114300</xdr:colOff>
      <xdr:row>105</xdr:row>
      <xdr:rowOff>53339</xdr:rowOff>
    </xdr:to>
    <xdr:cxnSp macro="">
      <xdr:nvCxnSpPr>
        <xdr:cNvPr id="425" name="直線コネクタ 424">
          <a:extLst>
            <a:ext uri="{FF2B5EF4-FFF2-40B4-BE49-F238E27FC236}">
              <a16:creationId xmlns:a16="http://schemas.microsoft.com/office/drawing/2014/main" id="{655A4CDA-957E-4AB2-8AEB-7CEDE0DBC9BB}"/>
            </a:ext>
          </a:extLst>
        </xdr:cNvPr>
        <xdr:cNvCxnSpPr/>
      </xdr:nvCxnSpPr>
      <xdr:spPr>
        <a:xfrm>
          <a:off x="1130300" y="1802293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170378</xdr:rowOff>
    </xdr:from>
    <xdr:ext cx="405111" cy="259045"/>
    <xdr:sp macro="" textlink="">
      <xdr:nvSpPr>
        <xdr:cNvPr id="426" name="n_1aveValue【港湾・漁港】&#10;有形固定資産減価償却率">
          <a:extLst>
            <a:ext uri="{FF2B5EF4-FFF2-40B4-BE49-F238E27FC236}">
              <a16:creationId xmlns:a16="http://schemas.microsoft.com/office/drawing/2014/main" id="{916DEAC7-6CCB-46CE-A26C-141FA013ED22}"/>
            </a:ext>
          </a:extLst>
        </xdr:cNvPr>
        <xdr:cNvSpPr txBox="1"/>
      </xdr:nvSpPr>
      <xdr:spPr>
        <a:xfrm>
          <a:off x="35820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131190</xdr:rowOff>
    </xdr:from>
    <xdr:ext cx="405111" cy="259045"/>
    <xdr:sp macro="" textlink="">
      <xdr:nvSpPr>
        <xdr:cNvPr id="427" name="n_2aveValue【港湾・漁港】&#10;有形固定資産減価償却率">
          <a:extLst>
            <a:ext uri="{FF2B5EF4-FFF2-40B4-BE49-F238E27FC236}">
              <a16:creationId xmlns:a16="http://schemas.microsoft.com/office/drawing/2014/main" id="{6DE8CBFA-D742-41EC-AA3B-7111D2AE532B}"/>
            </a:ext>
          </a:extLst>
        </xdr:cNvPr>
        <xdr:cNvSpPr txBox="1"/>
      </xdr:nvSpPr>
      <xdr:spPr>
        <a:xfrm>
          <a:off x="2705744" y="1813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126291</xdr:rowOff>
    </xdr:from>
    <xdr:ext cx="405111" cy="259045"/>
    <xdr:sp macro="" textlink="">
      <xdr:nvSpPr>
        <xdr:cNvPr id="428" name="n_3aveValue【港湾・漁港】&#10;有形固定資産減価償却率">
          <a:extLst>
            <a:ext uri="{FF2B5EF4-FFF2-40B4-BE49-F238E27FC236}">
              <a16:creationId xmlns:a16="http://schemas.microsoft.com/office/drawing/2014/main" id="{5479A30C-5883-4D1F-8A2F-9421DDE81DAF}"/>
            </a:ext>
          </a:extLst>
        </xdr:cNvPr>
        <xdr:cNvSpPr txBox="1"/>
      </xdr:nvSpPr>
      <xdr:spPr>
        <a:xfrm>
          <a:off x="18167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8000</xdr:rowOff>
    </xdr:from>
    <xdr:ext cx="405111" cy="259045"/>
    <xdr:sp macro="" textlink="">
      <xdr:nvSpPr>
        <xdr:cNvPr id="429" name="n_4aveValue【港湾・漁港】&#10;有形固定資産減価償却率">
          <a:extLst>
            <a:ext uri="{FF2B5EF4-FFF2-40B4-BE49-F238E27FC236}">
              <a16:creationId xmlns:a16="http://schemas.microsoft.com/office/drawing/2014/main" id="{94F7E4F9-FA3A-4D4F-AB1A-FFAED2B5F167}"/>
            </a:ext>
          </a:extLst>
        </xdr:cNvPr>
        <xdr:cNvSpPr txBox="1"/>
      </xdr:nvSpPr>
      <xdr:spPr>
        <a:xfrm>
          <a:off x="927744" y="1749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14532</xdr:rowOff>
    </xdr:from>
    <xdr:ext cx="405111" cy="259045"/>
    <xdr:sp macro="" textlink="">
      <xdr:nvSpPr>
        <xdr:cNvPr id="430" name="n_1mainValue【港湾・漁港】&#10;有形固定資産減価償却率">
          <a:extLst>
            <a:ext uri="{FF2B5EF4-FFF2-40B4-BE49-F238E27FC236}">
              <a16:creationId xmlns:a16="http://schemas.microsoft.com/office/drawing/2014/main" id="{6B021B32-248B-4B9C-A9F4-5213FB705934}"/>
            </a:ext>
          </a:extLst>
        </xdr:cNvPr>
        <xdr:cNvSpPr txBox="1"/>
      </xdr:nvSpPr>
      <xdr:spPr>
        <a:xfrm>
          <a:off x="35820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431" name="n_2mainValue【港湾・漁港】&#10;有形固定資産減価償却率">
          <a:extLst>
            <a:ext uri="{FF2B5EF4-FFF2-40B4-BE49-F238E27FC236}">
              <a16:creationId xmlns:a16="http://schemas.microsoft.com/office/drawing/2014/main" id="{2E900023-B349-452F-896B-14606DD44B2C}"/>
            </a:ext>
          </a:extLst>
        </xdr:cNvPr>
        <xdr:cNvSpPr txBox="1"/>
      </xdr:nvSpPr>
      <xdr:spPr>
        <a:xfrm>
          <a:off x="2705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120666</xdr:rowOff>
    </xdr:from>
    <xdr:ext cx="405111" cy="259045"/>
    <xdr:sp macro="" textlink="">
      <xdr:nvSpPr>
        <xdr:cNvPr id="432" name="n_3mainValue【港湾・漁港】&#10;有形固定資産減価償却率">
          <a:extLst>
            <a:ext uri="{FF2B5EF4-FFF2-40B4-BE49-F238E27FC236}">
              <a16:creationId xmlns:a16="http://schemas.microsoft.com/office/drawing/2014/main" id="{12291347-99DF-41D7-99FD-B05B413A1F74}"/>
            </a:ext>
          </a:extLst>
        </xdr:cNvPr>
        <xdr:cNvSpPr txBox="1"/>
      </xdr:nvSpPr>
      <xdr:spPr>
        <a:xfrm>
          <a:off x="1816744" y="1778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62609</xdr:rowOff>
    </xdr:from>
    <xdr:ext cx="405111" cy="259045"/>
    <xdr:sp macro="" textlink="">
      <xdr:nvSpPr>
        <xdr:cNvPr id="433" name="n_4mainValue【港湾・漁港】&#10;有形固定資産減価償却率">
          <a:extLst>
            <a:ext uri="{FF2B5EF4-FFF2-40B4-BE49-F238E27FC236}">
              <a16:creationId xmlns:a16="http://schemas.microsoft.com/office/drawing/2014/main" id="{DC6BC4CB-E9BC-484A-A421-8AE368D60AFA}"/>
            </a:ext>
          </a:extLst>
        </xdr:cNvPr>
        <xdr:cNvSpPr txBox="1"/>
      </xdr:nvSpPr>
      <xdr:spPr>
        <a:xfrm>
          <a:off x="927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7435BF45-3E10-4B0E-ABA3-F1C5B75E3DC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DCCDF29E-B769-40EC-853E-EF0E71E20F7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3AE0BEC8-96E9-4DB7-BAC8-547D1845486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B4F1353E-B0DF-4D8F-9E31-3D44358C129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0A917491-5EE6-4E31-BE4B-ACE1742CB33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D1084EC7-7FAD-4104-88FB-69247755DA7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609F6F7D-39FD-4D66-9D95-445B6D9BF82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9278F306-1582-47E9-B420-5797F841713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06DD0EB9-C3C6-4DA3-8513-7FD0AD53AF0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93BC5F12-7ABE-404E-9B85-ED49AC7C07E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6336C4AC-E1EB-40AD-BADE-83800DDE747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2571ED89-9457-4B7E-AB44-D630D460F5A3}"/>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52F069C7-ABC0-40A4-9376-5D388FB5C5D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59787336-237D-4644-BEBC-40382ACDC43E}"/>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43DECF49-070E-43A2-BBB7-2CE8E5E1FAB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407AC757-E373-43E6-BE62-45E62AD4A378}"/>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CCA019C9-A7BF-40F5-B207-7AD62645C57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37A312EC-6163-4325-A65F-0859762D6616}"/>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DE6DD201-877E-4127-A2DE-1D27B6E53A6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41E26650-66A7-47DA-B5D8-3A0D3B2F9593}"/>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4EE0E7E0-91C8-4658-8DDB-3F917451073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5" name="テキスト ボックス 454">
          <a:extLst>
            <a:ext uri="{FF2B5EF4-FFF2-40B4-BE49-F238E27FC236}">
              <a16:creationId xmlns:a16="http://schemas.microsoft.com/office/drawing/2014/main" id="{363100BE-D002-4134-BB02-18DAFB1DFBC4}"/>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28FF4F73-4D59-417C-BCA2-2CCC2AFE823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69129</xdr:rowOff>
    </xdr:from>
    <xdr:to>
      <xdr:col>54</xdr:col>
      <xdr:colOff>189865</xdr:colOff>
      <xdr:row>108</xdr:row>
      <xdr:rowOff>152400</xdr:rowOff>
    </xdr:to>
    <xdr:cxnSp macro="">
      <xdr:nvCxnSpPr>
        <xdr:cNvPr id="457" name="直線コネクタ 456">
          <a:extLst>
            <a:ext uri="{FF2B5EF4-FFF2-40B4-BE49-F238E27FC236}">
              <a16:creationId xmlns:a16="http://schemas.microsoft.com/office/drawing/2014/main" id="{3F9E43A5-3DE9-4E4D-8F58-E8D296653E16}"/>
            </a:ext>
          </a:extLst>
        </xdr:cNvPr>
        <xdr:cNvCxnSpPr/>
      </xdr:nvCxnSpPr>
      <xdr:spPr>
        <a:xfrm flipV="1">
          <a:off x="10476865" y="17214129"/>
          <a:ext cx="0" cy="145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156227</xdr:rowOff>
    </xdr:from>
    <xdr:ext cx="249299" cy="259045"/>
    <xdr:sp macro="" textlink="">
      <xdr:nvSpPr>
        <xdr:cNvPr id="458" name="【港湾・漁港】&#10;一人当たり有形固定資産（償却資産）額最小値テキスト">
          <a:extLst>
            <a:ext uri="{FF2B5EF4-FFF2-40B4-BE49-F238E27FC236}">
              <a16:creationId xmlns:a16="http://schemas.microsoft.com/office/drawing/2014/main" id="{5CA4D0C9-36C0-4AD4-8081-1071CBCCD173}"/>
            </a:ext>
          </a:extLst>
        </xdr:cNvPr>
        <xdr:cNvSpPr txBox="1"/>
      </xdr:nvSpPr>
      <xdr:spPr>
        <a:xfrm>
          <a:off x="10515600" y="1867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152400</xdr:rowOff>
    </xdr:from>
    <xdr:to>
      <xdr:col>55</xdr:col>
      <xdr:colOff>88900</xdr:colOff>
      <xdr:row>108</xdr:row>
      <xdr:rowOff>152400</xdr:rowOff>
    </xdr:to>
    <xdr:cxnSp macro="">
      <xdr:nvCxnSpPr>
        <xdr:cNvPr id="459" name="直線コネクタ 458">
          <a:extLst>
            <a:ext uri="{FF2B5EF4-FFF2-40B4-BE49-F238E27FC236}">
              <a16:creationId xmlns:a16="http://schemas.microsoft.com/office/drawing/2014/main" id="{D1940919-CFF7-4457-AC10-46DE8DC33532}"/>
            </a:ext>
          </a:extLst>
        </xdr:cNvPr>
        <xdr:cNvCxnSpPr/>
      </xdr:nvCxnSpPr>
      <xdr:spPr>
        <a:xfrm>
          <a:off x="10388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15806</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C8E9C72E-E976-41E5-B807-69CC7ABC9381}"/>
            </a:ext>
          </a:extLst>
        </xdr:cNvPr>
        <xdr:cNvSpPr txBox="1"/>
      </xdr:nvSpPr>
      <xdr:spPr>
        <a:xfrm>
          <a:off x="10515600" y="16989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69129</xdr:rowOff>
    </xdr:from>
    <xdr:to>
      <xdr:col>55</xdr:col>
      <xdr:colOff>88900</xdr:colOff>
      <xdr:row>100</xdr:row>
      <xdr:rowOff>69129</xdr:rowOff>
    </xdr:to>
    <xdr:cxnSp macro="">
      <xdr:nvCxnSpPr>
        <xdr:cNvPr id="461" name="直線コネクタ 460">
          <a:extLst>
            <a:ext uri="{FF2B5EF4-FFF2-40B4-BE49-F238E27FC236}">
              <a16:creationId xmlns:a16="http://schemas.microsoft.com/office/drawing/2014/main" id="{69566B44-4499-4703-A155-7FA658AD058D}"/>
            </a:ext>
          </a:extLst>
        </xdr:cNvPr>
        <xdr:cNvCxnSpPr/>
      </xdr:nvCxnSpPr>
      <xdr:spPr>
        <a:xfrm>
          <a:off x="10388600" y="17214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41408</xdr:rowOff>
    </xdr:from>
    <xdr:ext cx="599010" cy="259045"/>
    <xdr:sp macro="" textlink="">
      <xdr:nvSpPr>
        <xdr:cNvPr id="462" name="【港湾・漁港】&#10;一人当たり有形固定資産（償却資産）額平均値テキスト">
          <a:extLst>
            <a:ext uri="{FF2B5EF4-FFF2-40B4-BE49-F238E27FC236}">
              <a16:creationId xmlns:a16="http://schemas.microsoft.com/office/drawing/2014/main" id="{1CB4F10E-C1FB-4BAE-9CF2-66D0D89FF62A}"/>
            </a:ext>
          </a:extLst>
        </xdr:cNvPr>
        <xdr:cNvSpPr txBox="1"/>
      </xdr:nvSpPr>
      <xdr:spPr>
        <a:xfrm>
          <a:off x="10515600" y="178722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18531</xdr:rowOff>
    </xdr:from>
    <xdr:to>
      <xdr:col>55</xdr:col>
      <xdr:colOff>50800</xdr:colOff>
      <xdr:row>105</xdr:row>
      <xdr:rowOff>120131</xdr:rowOff>
    </xdr:to>
    <xdr:sp macro="" textlink="">
      <xdr:nvSpPr>
        <xdr:cNvPr id="463" name="フローチャート: 判断 462">
          <a:extLst>
            <a:ext uri="{FF2B5EF4-FFF2-40B4-BE49-F238E27FC236}">
              <a16:creationId xmlns:a16="http://schemas.microsoft.com/office/drawing/2014/main" id="{EDE925DD-7115-4413-8D30-D765DF039A96}"/>
            </a:ext>
          </a:extLst>
        </xdr:cNvPr>
        <xdr:cNvSpPr/>
      </xdr:nvSpPr>
      <xdr:spPr>
        <a:xfrm>
          <a:off x="10426700" y="1802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88505</xdr:rowOff>
    </xdr:from>
    <xdr:to>
      <xdr:col>50</xdr:col>
      <xdr:colOff>165100</xdr:colOff>
      <xdr:row>105</xdr:row>
      <xdr:rowOff>18655</xdr:rowOff>
    </xdr:to>
    <xdr:sp macro="" textlink="">
      <xdr:nvSpPr>
        <xdr:cNvPr id="464" name="フローチャート: 判断 463">
          <a:extLst>
            <a:ext uri="{FF2B5EF4-FFF2-40B4-BE49-F238E27FC236}">
              <a16:creationId xmlns:a16="http://schemas.microsoft.com/office/drawing/2014/main" id="{26B723A3-2EF4-40C9-A81E-B1F07C850C93}"/>
            </a:ext>
          </a:extLst>
        </xdr:cNvPr>
        <xdr:cNvSpPr/>
      </xdr:nvSpPr>
      <xdr:spPr>
        <a:xfrm>
          <a:off x="9588500" y="1791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64784</xdr:rowOff>
    </xdr:from>
    <xdr:to>
      <xdr:col>46</xdr:col>
      <xdr:colOff>38100</xdr:colOff>
      <xdr:row>104</xdr:row>
      <xdr:rowOff>166384</xdr:rowOff>
    </xdr:to>
    <xdr:sp macro="" textlink="">
      <xdr:nvSpPr>
        <xdr:cNvPr id="465" name="フローチャート: 判断 464">
          <a:extLst>
            <a:ext uri="{FF2B5EF4-FFF2-40B4-BE49-F238E27FC236}">
              <a16:creationId xmlns:a16="http://schemas.microsoft.com/office/drawing/2014/main" id="{4BEB550E-B7D7-4C03-85B4-C2E2093061F2}"/>
            </a:ext>
          </a:extLst>
        </xdr:cNvPr>
        <xdr:cNvSpPr/>
      </xdr:nvSpPr>
      <xdr:spPr>
        <a:xfrm>
          <a:off x="8699500" y="1789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118894</xdr:rowOff>
    </xdr:from>
    <xdr:to>
      <xdr:col>41</xdr:col>
      <xdr:colOff>101600</xdr:colOff>
      <xdr:row>105</xdr:row>
      <xdr:rowOff>49044</xdr:rowOff>
    </xdr:to>
    <xdr:sp macro="" textlink="">
      <xdr:nvSpPr>
        <xdr:cNvPr id="466" name="フローチャート: 判断 465">
          <a:extLst>
            <a:ext uri="{FF2B5EF4-FFF2-40B4-BE49-F238E27FC236}">
              <a16:creationId xmlns:a16="http://schemas.microsoft.com/office/drawing/2014/main" id="{41669C49-0BF9-42C2-B08D-2F2D3811066A}"/>
            </a:ext>
          </a:extLst>
        </xdr:cNvPr>
        <xdr:cNvSpPr/>
      </xdr:nvSpPr>
      <xdr:spPr>
        <a:xfrm>
          <a:off x="7810500" y="1794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78386</xdr:rowOff>
    </xdr:from>
    <xdr:to>
      <xdr:col>36</xdr:col>
      <xdr:colOff>165100</xdr:colOff>
      <xdr:row>105</xdr:row>
      <xdr:rowOff>8536</xdr:rowOff>
    </xdr:to>
    <xdr:sp macro="" textlink="">
      <xdr:nvSpPr>
        <xdr:cNvPr id="467" name="フローチャート: 判断 466">
          <a:extLst>
            <a:ext uri="{FF2B5EF4-FFF2-40B4-BE49-F238E27FC236}">
              <a16:creationId xmlns:a16="http://schemas.microsoft.com/office/drawing/2014/main" id="{71FC8526-9455-4675-81E2-98489B6E7B76}"/>
            </a:ext>
          </a:extLst>
        </xdr:cNvPr>
        <xdr:cNvSpPr/>
      </xdr:nvSpPr>
      <xdr:spPr>
        <a:xfrm>
          <a:off x="6921500" y="17909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779A8D50-10AD-4BB0-8237-B620819EC88F}"/>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53B800D-C69D-4348-9F7E-47041847BFE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045B579-B132-41EF-BE8A-D964D824F40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BD53689-5FCF-434D-A3B7-D1C35311309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C99FA7C-7F4C-48DD-86FB-4CAC5F0FCF6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108038</xdr:rowOff>
    </xdr:from>
    <xdr:to>
      <xdr:col>55</xdr:col>
      <xdr:colOff>50800</xdr:colOff>
      <xdr:row>108</xdr:row>
      <xdr:rowOff>38188</xdr:rowOff>
    </xdr:to>
    <xdr:sp macro="" textlink="">
      <xdr:nvSpPr>
        <xdr:cNvPr id="473" name="楕円 472">
          <a:extLst>
            <a:ext uri="{FF2B5EF4-FFF2-40B4-BE49-F238E27FC236}">
              <a16:creationId xmlns:a16="http://schemas.microsoft.com/office/drawing/2014/main" id="{CD81B8BF-8586-4C5A-BF4B-4E0080F79693}"/>
            </a:ext>
          </a:extLst>
        </xdr:cNvPr>
        <xdr:cNvSpPr/>
      </xdr:nvSpPr>
      <xdr:spPr>
        <a:xfrm>
          <a:off x="10426700" y="1845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86465</xdr:rowOff>
    </xdr:from>
    <xdr:ext cx="534377" cy="259045"/>
    <xdr:sp macro="" textlink="">
      <xdr:nvSpPr>
        <xdr:cNvPr id="474" name="【港湾・漁港】&#10;一人当たり有形固定資産（償却資産）額該当値テキスト">
          <a:extLst>
            <a:ext uri="{FF2B5EF4-FFF2-40B4-BE49-F238E27FC236}">
              <a16:creationId xmlns:a16="http://schemas.microsoft.com/office/drawing/2014/main" id="{6C1E8F0A-3512-4E2C-AB5F-4CA984D42123}"/>
            </a:ext>
          </a:extLst>
        </xdr:cNvPr>
        <xdr:cNvSpPr txBox="1"/>
      </xdr:nvSpPr>
      <xdr:spPr>
        <a:xfrm>
          <a:off x="10515600" y="1843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110877</xdr:rowOff>
    </xdr:from>
    <xdr:to>
      <xdr:col>50</xdr:col>
      <xdr:colOff>165100</xdr:colOff>
      <xdr:row>108</xdr:row>
      <xdr:rowOff>41027</xdr:rowOff>
    </xdr:to>
    <xdr:sp macro="" textlink="">
      <xdr:nvSpPr>
        <xdr:cNvPr id="475" name="楕円 474">
          <a:extLst>
            <a:ext uri="{FF2B5EF4-FFF2-40B4-BE49-F238E27FC236}">
              <a16:creationId xmlns:a16="http://schemas.microsoft.com/office/drawing/2014/main" id="{9398E50E-A34D-4D6B-92DA-5F6EE827FAE9}"/>
            </a:ext>
          </a:extLst>
        </xdr:cNvPr>
        <xdr:cNvSpPr/>
      </xdr:nvSpPr>
      <xdr:spPr>
        <a:xfrm>
          <a:off x="9588500" y="1845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158838</xdr:rowOff>
    </xdr:from>
    <xdr:to>
      <xdr:col>55</xdr:col>
      <xdr:colOff>0</xdr:colOff>
      <xdr:row>107</xdr:row>
      <xdr:rowOff>161677</xdr:rowOff>
    </xdr:to>
    <xdr:cxnSp macro="">
      <xdr:nvCxnSpPr>
        <xdr:cNvPr id="476" name="直線コネクタ 475">
          <a:extLst>
            <a:ext uri="{FF2B5EF4-FFF2-40B4-BE49-F238E27FC236}">
              <a16:creationId xmlns:a16="http://schemas.microsoft.com/office/drawing/2014/main" id="{F8C9F3FC-08A0-4AA0-8D97-CE49CF5F0FB3}"/>
            </a:ext>
          </a:extLst>
        </xdr:cNvPr>
        <xdr:cNvCxnSpPr/>
      </xdr:nvCxnSpPr>
      <xdr:spPr>
        <a:xfrm flipV="1">
          <a:off x="9639300" y="18503988"/>
          <a:ext cx="838200" cy="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112482</xdr:rowOff>
    </xdr:from>
    <xdr:to>
      <xdr:col>46</xdr:col>
      <xdr:colOff>38100</xdr:colOff>
      <xdr:row>108</xdr:row>
      <xdr:rowOff>42632</xdr:rowOff>
    </xdr:to>
    <xdr:sp macro="" textlink="">
      <xdr:nvSpPr>
        <xdr:cNvPr id="477" name="楕円 476">
          <a:extLst>
            <a:ext uri="{FF2B5EF4-FFF2-40B4-BE49-F238E27FC236}">
              <a16:creationId xmlns:a16="http://schemas.microsoft.com/office/drawing/2014/main" id="{D1881FFE-B362-48C7-BADE-3495439C20CD}"/>
            </a:ext>
          </a:extLst>
        </xdr:cNvPr>
        <xdr:cNvSpPr/>
      </xdr:nvSpPr>
      <xdr:spPr>
        <a:xfrm>
          <a:off x="8699500" y="1845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161677</xdr:rowOff>
    </xdr:from>
    <xdr:to>
      <xdr:col>50</xdr:col>
      <xdr:colOff>114300</xdr:colOff>
      <xdr:row>107</xdr:row>
      <xdr:rowOff>163282</xdr:rowOff>
    </xdr:to>
    <xdr:cxnSp macro="">
      <xdr:nvCxnSpPr>
        <xdr:cNvPr id="478" name="直線コネクタ 477">
          <a:extLst>
            <a:ext uri="{FF2B5EF4-FFF2-40B4-BE49-F238E27FC236}">
              <a16:creationId xmlns:a16="http://schemas.microsoft.com/office/drawing/2014/main" id="{41746381-F66B-4F2F-B266-E9E1B2C933B8}"/>
            </a:ext>
          </a:extLst>
        </xdr:cNvPr>
        <xdr:cNvCxnSpPr/>
      </xdr:nvCxnSpPr>
      <xdr:spPr>
        <a:xfrm flipV="1">
          <a:off x="8750300" y="18506827"/>
          <a:ext cx="889000" cy="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114086</xdr:rowOff>
    </xdr:from>
    <xdr:to>
      <xdr:col>41</xdr:col>
      <xdr:colOff>101600</xdr:colOff>
      <xdr:row>108</xdr:row>
      <xdr:rowOff>44236</xdr:rowOff>
    </xdr:to>
    <xdr:sp macro="" textlink="">
      <xdr:nvSpPr>
        <xdr:cNvPr id="479" name="楕円 478">
          <a:extLst>
            <a:ext uri="{FF2B5EF4-FFF2-40B4-BE49-F238E27FC236}">
              <a16:creationId xmlns:a16="http://schemas.microsoft.com/office/drawing/2014/main" id="{3CD8D5A3-7861-4A39-8E05-0C5267B23BE2}"/>
            </a:ext>
          </a:extLst>
        </xdr:cNvPr>
        <xdr:cNvSpPr/>
      </xdr:nvSpPr>
      <xdr:spPr>
        <a:xfrm>
          <a:off x="7810500" y="184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163282</xdr:rowOff>
    </xdr:from>
    <xdr:to>
      <xdr:col>45</xdr:col>
      <xdr:colOff>177800</xdr:colOff>
      <xdr:row>107</xdr:row>
      <xdr:rowOff>164886</xdr:rowOff>
    </xdr:to>
    <xdr:cxnSp macro="">
      <xdr:nvCxnSpPr>
        <xdr:cNvPr id="480" name="直線コネクタ 479">
          <a:extLst>
            <a:ext uri="{FF2B5EF4-FFF2-40B4-BE49-F238E27FC236}">
              <a16:creationId xmlns:a16="http://schemas.microsoft.com/office/drawing/2014/main" id="{18D3F5D7-E482-4A58-9FD5-53B2F7C7AF8B}"/>
            </a:ext>
          </a:extLst>
        </xdr:cNvPr>
        <xdr:cNvCxnSpPr/>
      </xdr:nvCxnSpPr>
      <xdr:spPr>
        <a:xfrm flipV="1">
          <a:off x="7861300" y="18508432"/>
          <a:ext cx="889000" cy="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117064</xdr:rowOff>
    </xdr:from>
    <xdr:to>
      <xdr:col>36</xdr:col>
      <xdr:colOff>165100</xdr:colOff>
      <xdr:row>108</xdr:row>
      <xdr:rowOff>47214</xdr:rowOff>
    </xdr:to>
    <xdr:sp macro="" textlink="">
      <xdr:nvSpPr>
        <xdr:cNvPr id="481" name="楕円 480">
          <a:extLst>
            <a:ext uri="{FF2B5EF4-FFF2-40B4-BE49-F238E27FC236}">
              <a16:creationId xmlns:a16="http://schemas.microsoft.com/office/drawing/2014/main" id="{839B0E7D-8A4A-4052-984D-3D11247D9E44}"/>
            </a:ext>
          </a:extLst>
        </xdr:cNvPr>
        <xdr:cNvSpPr/>
      </xdr:nvSpPr>
      <xdr:spPr>
        <a:xfrm>
          <a:off x="6921500" y="1846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164886</xdr:rowOff>
    </xdr:from>
    <xdr:to>
      <xdr:col>41</xdr:col>
      <xdr:colOff>50800</xdr:colOff>
      <xdr:row>107</xdr:row>
      <xdr:rowOff>167864</xdr:rowOff>
    </xdr:to>
    <xdr:cxnSp macro="">
      <xdr:nvCxnSpPr>
        <xdr:cNvPr id="482" name="直線コネクタ 481">
          <a:extLst>
            <a:ext uri="{FF2B5EF4-FFF2-40B4-BE49-F238E27FC236}">
              <a16:creationId xmlns:a16="http://schemas.microsoft.com/office/drawing/2014/main" id="{CD51E3BF-11ED-48B7-91C5-925B561B2258}"/>
            </a:ext>
          </a:extLst>
        </xdr:cNvPr>
        <xdr:cNvCxnSpPr/>
      </xdr:nvCxnSpPr>
      <xdr:spPr>
        <a:xfrm flipV="1">
          <a:off x="6972300" y="18510036"/>
          <a:ext cx="889000" cy="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103</xdr:row>
      <xdr:rowOff>35182</xdr:rowOff>
    </xdr:from>
    <xdr:ext cx="599010" cy="259045"/>
    <xdr:sp macro="" textlink="">
      <xdr:nvSpPr>
        <xdr:cNvPr id="483" name="n_1aveValue【港湾・漁港】&#10;一人当たり有形固定資産（償却資産）額">
          <a:extLst>
            <a:ext uri="{FF2B5EF4-FFF2-40B4-BE49-F238E27FC236}">
              <a16:creationId xmlns:a16="http://schemas.microsoft.com/office/drawing/2014/main" id="{108314F5-3BF8-4D1A-B53A-607281AED0EB}"/>
            </a:ext>
          </a:extLst>
        </xdr:cNvPr>
        <xdr:cNvSpPr txBox="1"/>
      </xdr:nvSpPr>
      <xdr:spPr>
        <a:xfrm>
          <a:off x="9327095" y="17694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11461</xdr:rowOff>
    </xdr:from>
    <xdr:ext cx="599010" cy="259045"/>
    <xdr:sp macro="" textlink="">
      <xdr:nvSpPr>
        <xdr:cNvPr id="484" name="n_2aveValue【港湾・漁港】&#10;一人当たり有形固定資産（償却資産）額">
          <a:extLst>
            <a:ext uri="{FF2B5EF4-FFF2-40B4-BE49-F238E27FC236}">
              <a16:creationId xmlns:a16="http://schemas.microsoft.com/office/drawing/2014/main" id="{34368B5A-06B2-4C00-BEA5-7046D3F46826}"/>
            </a:ext>
          </a:extLst>
        </xdr:cNvPr>
        <xdr:cNvSpPr txBox="1"/>
      </xdr:nvSpPr>
      <xdr:spPr>
        <a:xfrm>
          <a:off x="8450795" y="17670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65571</xdr:rowOff>
    </xdr:from>
    <xdr:ext cx="599010" cy="259045"/>
    <xdr:sp macro="" textlink="">
      <xdr:nvSpPr>
        <xdr:cNvPr id="485" name="n_3aveValue【港湾・漁港】&#10;一人当たり有形固定資産（償却資産）額">
          <a:extLst>
            <a:ext uri="{FF2B5EF4-FFF2-40B4-BE49-F238E27FC236}">
              <a16:creationId xmlns:a16="http://schemas.microsoft.com/office/drawing/2014/main" id="{595994B9-2B49-444A-A50C-AF60B4469BC4}"/>
            </a:ext>
          </a:extLst>
        </xdr:cNvPr>
        <xdr:cNvSpPr txBox="1"/>
      </xdr:nvSpPr>
      <xdr:spPr>
        <a:xfrm>
          <a:off x="7561795" y="17724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25063</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FB4B4506-D860-40CF-9C88-ED230F485305}"/>
            </a:ext>
          </a:extLst>
        </xdr:cNvPr>
        <xdr:cNvSpPr txBox="1"/>
      </xdr:nvSpPr>
      <xdr:spPr>
        <a:xfrm>
          <a:off x="6672795" y="17684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32154</xdr:rowOff>
    </xdr:from>
    <xdr:ext cx="534377" cy="259045"/>
    <xdr:sp macro="" textlink="">
      <xdr:nvSpPr>
        <xdr:cNvPr id="487" name="n_1mainValue【港湾・漁港】&#10;一人当たり有形固定資産（償却資産）額">
          <a:extLst>
            <a:ext uri="{FF2B5EF4-FFF2-40B4-BE49-F238E27FC236}">
              <a16:creationId xmlns:a16="http://schemas.microsoft.com/office/drawing/2014/main" id="{EE33DCE9-04AF-41E6-84AE-AC7BF7D7D772}"/>
            </a:ext>
          </a:extLst>
        </xdr:cNvPr>
        <xdr:cNvSpPr txBox="1"/>
      </xdr:nvSpPr>
      <xdr:spPr>
        <a:xfrm>
          <a:off x="9359411" y="1854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33759</xdr:rowOff>
    </xdr:from>
    <xdr:ext cx="534377" cy="259045"/>
    <xdr:sp macro="" textlink="">
      <xdr:nvSpPr>
        <xdr:cNvPr id="488" name="n_2mainValue【港湾・漁港】&#10;一人当たり有形固定資産（償却資産）額">
          <a:extLst>
            <a:ext uri="{FF2B5EF4-FFF2-40B4-BE49-F238E27FC236}">
              <a16:creationId xmlns:a16="http://schemas.microsoft.com/office/drawing/2014/main" id="{5D3A11F9-D484-4EF1-A335-591594FD8D4E}"/>
            </a:ext>
          </a:extLst>
        </xdr:cNvPr>
        <xdr:cNvSpPr txBox="1"/>
      </xdr:nvSpPr>
      <xdr:spPr>
        <a:xfrm>
          <a:off x="8483111" y="1855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35363</xdr:rowOff>
    </xdr:from>
    <xdr:ext cx="534377" cy="259045"/>
    <xdr:sp macro="" textlink="">
      <xdr:nvSpPr>
        <xdr:cNvPr id="489" name="n_3mainValue【港湾・漁港】&#10;一人当たり有形固定資産（償却資産）額">
          <a:extLst>
            <a:ext uri="{FF2B5EF4-FFF2-40B4-BE49-F238E27FC236}">
              <a16:creationId xmlns:a16="http://schemas.microsoft.com/office/drawing/2014/main" id="{C23C6200-79DC-48D0-8D52-17A45CD4E844}"/>
            </a:ext>
          </a:extLst>
        </xdr:cNvPr>
        <xdr:cNvSpPr txBox="1"/>
      </xdr:nvSpPr>
      <xdr:spPr>
        <a:xfrm>
          <a:off x="7594111" y="1855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38341</xdr:rowOff>
    </xdr:from>
    <xdr:ext cx="534377" cy="259045"/>
    <xdr:sp macro="" textlink="">
      <xdr:nvSpPr>
        <xdr:cNvPr id="490" name="n_4mainValue【港湾・漁港】&#10;一人当たり有形固定資産（償却資産）額">
          <a:extLst>
            <a:ext uri="{FF2B5EF4-FFF2-40B4-BE49-F238E27FC236}">
              <a16:creationId xmlns:a16="http://schemas.microsoft.com/office/drawing/2014/main" id="{37EB41B2-F150-4534-BA67-EEAD777DC318}"/>
            </a:ext>
          </a:extLst>
        </xdr:cNvPr>
        <xdr:cNvSpPr txBox="1"/>
      </xdr:nvSpPr>
      <xdr:spPr>
        <a:xfrm>
          <a:off x="6705111" y="1855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B1779080-F77B-4056-936D-1B0DCC16F61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11CF9213-C585-4148-AF8A-C70B3C42E11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B615BCF5-CFAB-4D2E-8629-E6D07FC896C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41E912C4-B408-42C4-8BE0-2F3BDE156CB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187D7595-02D4-4C3C-811C-79FDA5ED8AB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3B2839F1-8369-41E7-9343-A949F1BEF30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42DB11A3-D14D-496B-A77C-62C1EB1A098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7A89938B-C857-4708-B9D1-637E7415A09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002C9F3B-08C3-4F68-9AAF-9A3D9ADAE3F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54E45515-67FE-4C4C-A1ED-51BDC305DF4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3ACE9269-60BC-4DBE-9E3C-1D40128D7E7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2" name="直線コネクタ 501">
          <a:extLst>
            <a:ext uri="{FF2B5EF4-FFF2-40B4-BE49-F238E27FC236}">
              <a16:creationId xmlns:a16="http://schemas.microsoft.com/office/drawing/2014/main" id="{2F9F1C67-B32C-4D1B-B35C-ECC9A091F1E6}"/>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3" name="テキスト ボックス 502">
          <a:extLst>
            <a:ext uri="{FF2B5EF4-FFF2-40B4-BE49-F238E27FC236}">
              <a16:creationId xmlns:a16="http://schemas.microsoft.com/office/drawing/2014/main" id="{C967C53B-1139-4058-B440-AC471994C51A}"/>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4" name="直線コネクタ 503">
          <a:extLst>
            <a:ext uri="{FF2B5EF4-FFF2-40B4-BE49-F238E27FC236}">
              <a16:creationId xmlns:a16="http://schemas.microsoft.com/office/drawing/2014/main" id="{C4B3111B-51DD-4618-A9B9-417CB0C14173}"/>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5" name="テキスト ボックス 504">
          <a:extLst>
            <a:ext uri="{FF2B5EF4-FFF2-40B4-BE49-F238E27FC236}">
              <a16:creationId xmlns:a16="http://schemas.microsoft.com/office/drawing/2014/main" id="{11B71B37-9465-46E6-AF5D-3D364B7281A7}"/>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6" name="直線コネクタ 505">
          <a:extLst>
            <a:ext uri="{FF2B5EF4-FFF2-40B4-BE49-F238E27FC236}">
              <a16:creationId xmlns:a16="http://schemas.microsoft.com/office/drawing/2014/main" id="{694FD246-DC0D-4B26-A85E-6A82FE02D8D6}"/>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7" name="テキスト ボックス 506">
          <a:extLst>
            <a:ext uri="{FF2B5EF4-FFF2-40B4-BE49-F238E27FC236}">
              <a16:creationId xmlns:a16="http://schemas.microsoft.com/office/drawing/2014/main" id="{FAEB0D9F-799D-4945-8F01-86F7EF9A0306}"/>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8" name="直線コネクタ 507">
          <a:extLst>
            <a:ext uri="{FF2B5EF4-FFF2-40B4-BE49-F238E27FC236}">
              <a16:creationId xmlns:a16="http://schemas.microsoft.com/office/drawing/2014/main" id="{9865305E-FC19-44BC-AC0D-585FAA02AA37}"/>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9" name="テキスト ボックス 508">
          <a:extLst>
            <a:ext uri="{FF2B5EF4-FFF2-40B4-BE49-F238E27FC236}">
              <a16:creationId xmlns:a16="http://schemas.microsoft.com/office/drawing/2014/main" id="{83D4589D-4F94-4282-951D-3E8020739C9E}"/>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66417F94-A377-42F5-8090-0DAF5431430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1" name="テキスト ボックス 510">
          <a:extLst>
            <a:ext uri="{FF2B5EF4-FFF2-40B4-BE49-F238E27FC236}">
              <a16:creationId xmlns:a16="http://schemas.microsoft.com/office/drawing/2014/main" id="{D1555491-A473-4353-8DEB-BC60F6A8EED5}"/>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認定こども園・幼稚園・保育所】&#10;有形固定資産減価償却率グラフ枠">
          <a:extLst>
            <a:ext uri="{FF2B5EF4-FFF2-40B4-BE49-F238E27FC236}">
              <a16:creationId xmlns:a16="http://schemas.microsoft.com/office/drawing/2014/main" id="{D68EA491-C399-4530-919E-14F6C9930AD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513" name="直線コネクタ 512">
          <a:extLst>
            <a:ext uri="{FF2B5EF4-FFF2-40B4-BE49-F238E27FC236}">
              <a16:creationId xmlns:a16="http://schemas.microsoft.com/office/drawing/2014/main" id="{9981EDD4-A9BE-496D-BE38-31E61972A8F7}"/>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514" name="【認定こども園・幼稚園・保育所】&#10;有形固定資産減価償却率最小値テキスト">
          <a:extLst>
            <a:ext uri="{FF2B5EF4-FFF2-40B4-BE49-F238E27FC236}">
              <a16:creationId xmlns:a16="http://schemas.microsoft.com/office/drawing/2014/main" id="{35CA53EE-1BF0-40CE-B4E4-3C2DCBBF45E2}"/>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515" name="直線コネクタ 514">
          <a:extLst>
            <a:ext uri="{FF2B5EF4-FFF2-40B4-BE49-F238E27FC236}">
              <a16:creationId xmlns:a16="http://schemas.microsoft.com/office/drawing/2014/main" id="{82EE9138-1C7D-47C5-BECD-B43153D9CA94}"/>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516" name="【認定こども園・幼稚園・保育所】&#10;有形固定資産減価償却率最大値テキスト">
          <a:extLst>
            <a:ext uri="{FF2B5EF4-FFF2-40B4-BE49-F238E27FC236}">
              <a16:creationId xmlns:a16="http://schemas.microsoft.com/office/drawing/2014/main" id="{7A365255-BF3F-43BC-9210-F4DA45B07E46}"/>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517" name="直線コネクタ 516">
          <a:extLst>
            <a:ext uri="{FF2B5EF4-FFF2-40B4-BE49-F238E27FC236}">
              <a16:creationId xmlns:a16="http://schemas.microsoft.com/office/drawing/2014/main" id="{66D87B6C-AC48-4981-86F3-6B36B91BE942}"/>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104411</xdr:rowOff>
    </xdr:from>
    <xdr:ext cx="405111" cy="259045"/>
    <xdr:sp macro="" textlink="">
      <xdr:nvSpPr>
        <xdr:cNvPr id="518" name="【認定こども園・幼稚園・保育所】&#10;有形固定資産減価償却率平均値テキスト">
          <a:extLst>
            <a:ext uri="{FF2B5EF4-FFF2-40B4-BE49-F238E27FC236}">
              <a16:creationId xmlns:a16="http://schemas.microsoft.com/office/drawing/2014/main" id="{F1802789-77D0-4330-88FD-7D7520947CC9}"/>
            </a:ext>
          </a:extLst>
        </xdr:cNvPr>
        <xdr:cNvSpPr txBox="1"/>
      </xdr:nvSpPr>
      <xdr:spPr>
        <a:xfrm>
          <a:off x="16357600" y="6276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519" name="フローチャート: 判断 518">
          <a:extLst>
            <a:ext uri="{FF2B5EF4-FFF2-40B4-BE49-F238E27FC236}">
              <a16:creationId xmlns:a16="http://schemas.microsoft.com/office/drawing/2014/main" id="{5F1DE408-62F5-4E02-828B-74D2258F35C7}"/>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520" name="フローチャート: 判断 519">
          <a:extLst>
            <a:ext uri="{FF2B5EF4-FFF2-40B4-BE49-F238E27FC236}">
              <a16:creationId xmlns:a16="http://schemas.microsoft.com/office/drawing/2014/main" id="{E0D84E72-03EE-4BBC-9276-C4CD5492BFA8}"/>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521" name="フローチャート: 判断 520">
          <a:extLst>
            <a:ext uri="{FF2B5EF4-FFF2-40B4-BE49-F238E27FC236}">
              <a16:creationId xmlns:a16="http://schemas.microsoft.com/office/drawing/2014/main" id="{073896F3-33E3-4576-91F5-CF374AE43038}"/>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522" name="フローチャート: 判断 521">
          <a:extLst>
            <a:ext uri="{FF2B5EF4-FFF2-40B4-BE49-F238E27FC236}">
              <a16:creationId xmlns:a16="http://schemas.microsoft.com/office/drawing/2014/main" id="{D977554A-B1AF-4652-88CE-086DCE8079F2}"/>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523" name="フローチャート: 判断 522">
          <a:extLst>
            <a:ext uri="{FF2B5EF4-FFF2-40B4-BE49-F238E27FC236}">
              <a16:creationId xmlns:a16="http://schemas.microsoft.com/office/drawing/2014/main" id="{7D855CAB-ABCD-4CEC-9E92-C351B903B78E}"/>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00FB698-8AF6-41FC-9D1E-57659106134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9B1244FE-A5B7-42DA-8188-494E97D22AC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8F96C91-962F-41EF-BE4E-17570DAAB81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EF33013-57D2-4941-B362-746E92BE7D1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16D36E3-5557-4963-8CA7-76D4A0A9F79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64262</xdr:rowOff>
    </xdr:from>
    <xdr:to>
      <xdr:col>85</xdr:col>
      <xdr:colOff>177800</xdr:colOff>
      <xdr:row>35</xdr:row>
      <xdr:rowOff>165862</xdr:rowOff>
    </xdr:to>
    <xdr:sp macro="" textlink="">
      <xdr:nvSpPr>
        <xdr:cNvPr id="529" name="楕円 528">
          <a:extLst>
            <a:ext uri="{FF2B5EF4-FFF2-40B4-BE49-F238E27FC236}">
              <a16:creationId xmlns:a16="http://schemas.microsoft.com/office/drawing/2014/main" id="{5E9CE75F-70B5-4EDE-ACE3-13E634742F5B}"/>
            </a:ext>
          </a:extLst>
        </xdr:cNvPr>
        <xdr:cNvSpPr/>
      </xdr:nvSpPr>
      <xdr:spPr>
        <a:xfrm>
          <a:off x="162687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87139</xdr:rowOff>
    </xdr:from>
    <xdr:ext cx="405111" cy="259045"/>
    <xdr:sp macro="" textlink="">
      <xdr:nvSpPr>
        <xdr:cNvPr id="530" name="【認定こども園・幼稚園・保育所】&#10;有形固定資産減価償却率該当値テキスト">
          <a:extLst>
            <a:ext uri="{FF2B5EF4-FFF2-40B4-BE49-F238E27FC236}">
              <a16:creationId xmlns:a16="http://schemas.microsoft.com/office/drawing/2014/main" id="{C4D5A798-3EBB-4331-8EBB-9B2273EB56EC}"/>
            </a:ext>
          </a:extLst>
        </xdr:cNvPr>
        <xdr:cNvSpPr txBox="1"/>
      </xdr:nvSpPr>
      <xdr:spPr>
        <a:xfrm>
          <a:off x="16357600" y="591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9398</xdr:rowOff>
    </xdr:from>
    <xdr:to>
      <xdr:col>81</xdr:col>
      <xdr:colOff>101600</xdr:colOff>
      <xdr:row>35</xdr:row>
      <xdr:rowOff>110998</xdr:rowOff>
    </xdr:to>
    <xdr:sp macro="" textlink="">
      <xdr:nvSpPr>
        <xdr:cNvPr id="531" name="楕円 530">
          <a:extLst>
            <a:ext uri="{FF2B5EF4-FFF2-40B4-BE49-F238E27FC236}">
              <a16:creationId xmlns:a16="http://schemas.microsoft.com/office/drawing/2014/main" id="{544B406B-8EFB-45DC-B27F-E3457867F862}"/>
            </a:ext>
          </a:extLst>
        </xdr:cNvPr>
        <xdr:cNvSpPr/>
      </xdr:nvSpPr>
      <xdr:spPr>
        <a:xfrm>
          <a:off x="15430500" y="601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60198</xdr:rowOff>
    </xdr:from>
    <xdr:to>
      <xdr:col>85</xdr:col>
      <xdr:colOff>127000</xdr:colOff>
      <xdr:row>35</xdr:row>
      <xdr:rowOff>115062</xdr:rowOff>
    </xdr:to>
    <xdr:cxnSp macro="">
      <xdr:nvCxnSpPr>
        <xdr:cNvPr id="532" name="直線コネクタ 531">
          <a:extLst>
            <a:ext uri="{FF2B5EF4-FFF2-40B4-BE49-F238E27FC236}">
              <a16:creationId xmlns:a16="http://schemas.microsoft.com/office/drawing/2014/main" id="{A6F9A00C-4C5A-4F8A-B402-FCA53C7B8D54}"/>
            </a:ext>
          </a:extLst>
        </xdr:cNvPr>
        <xdr:cNvCxnSpPr/>
      </xdr:nvCxnSpPr>
      <xdr:spPr>
        <a:xfrm>
          <a:off x="15481300" y="606094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132842</xdr:rowOff>
    </xdr:from>
    <xdr:to>
      <xdr:col>76</xdr:col>
      <xdr:colOff>165100</xdr:colOff>
      <xdr:row>35</xdr:row>
      <xdr:rowOff>62992</xdr:rowOff>
    </xdr:to>
    <xdr:sp macro="" textlink="">
      <xdr:nvSpPr>
        <xdr:cNvPr id="533" name="楕円 532">
          <a:extLst>
            <a:ext uri="{FF2B5EF4-FFF2-40B4-BE49-F238E27FC236}">
              <a16:creationId xmlns:a16="http://schemas.microsoft.com/office/drawing/2014/main" id="{74833FCB-21BD-4BF1-B6D9-E165CE1F1D61}"/>
            </a:ext>
          </a:extLst>
        </xdr:cNvPr>
        <xdr:cNvSpPr/>
      </xdr:nvSpPr>
      <xdr:spPr>
        <a:xfrm>
          <a:off x="14541500" y="59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12192</xdr:rowOff>
    </xdr:from>
    <xdr:to>
      <xdr:col>81</xdr:col>
      <xdr:colOff>50800</xdr:colOff>
      <xdr:row>35</xdr:row>
      <xdr:rowOff>60198</xdr:rowOff>
    </xdr:to>
    <xdr:cxnSp macro="">
      <xdr:nvCxnSpPr>
        <xdr:cNvPr id="534" name="直線コネクタ 533">
          <a:extLst>
            <a:ext uri="{FF2B5EF4-FFF2-40B4-BE49-F238E27FC236}">
              <a16:creationId xmlns:a16="http://schemas.microsoft.com/office/drawing/2014/main" id="{DAF4B2FC-7478-4277-A6CC-53CAF55835A0}"/>
            </a:ext>
          </a:extLst>
        </xdr:cNvPr>
        <xdr:cNvCxnSpPr/>
      </xdr:nvCxnSpPr>
      <xdr:spPr>
        <a:xfrm>
          <a:off x="14592300" y="601294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73406</xdr:rowOff>
    </xdr:from>
    <xdr:to>
      <xdr:col>72</xdr:col>
      <xdr:colOff>38100</xdr:colOff>
      <xdr:row>35</xdr:row>
      <xdr:rowOff>3556</xdr:rowOff>
    </xdr:to>
    <xdr:sp macro="" textlink="">
      <xdr:nvSpPr>
        <xdr:cNvPr id="535" name="楕円 534">
          <a:extLst>
            <a:ext uri="{FF2B5EF4-FFF2-40B4-BE49-F238E27FC236}">
              <a16:creationId xmlns:a16="http://schemas.microsoft.com/office/drawing/2014/main" id="{EBA8CA2D-A9D0-4E76-9491-140F00376CCE}"/>
            </a:ext>
          </a:extLst>
        </xdr:cNvPr>
        <xdr:cNvSpPr/>
      </xdr:nvSpPr>
      <xdr:spPr>
        <a:xfrm>
          <a:off x="13652500" y="590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124206</xdr:rowOff>
    </xdr:from>
    <xdr:to>
      <xdr:col>76</xdr:col>
      <xdr:colOff>114300</xdr:colOff>
      <xdr:row>35</xdr:row>
      <xdr:rowOff>12192</xdr:rowOff>
    </xdr:to>
    <xdr:cxnSp macro="">
      <xdr:nvCxnSpPr>
        <xdr:cNvPr id="536" name="直線コネクタ 535">
          <a:extLst>
            <a:ext uri="{FF2B5EF4-FFF2-40B4-BE49-F238E27FC236}">
              <a16:creationId xmlns:a16="http://schemas.microsoft.com/office/drawing/2014/main" id="{07B36271-EF52-43FF-A02B-F2ECBE9492C5}"/>
            </a:ext>
          </a:extLst>
        </xdr:cNvPr>
        <xdr:cNvCxnSpPr/>
      </xdr:nvCxnSpPr>
      <xdr:spPr>
        <a:xfrm>
          <a:off x="13703300" y="595350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13970</xdr:rowOff>
    </xdr:from>
    <xdr:to>
      <xdr:col>67</xdr:col>
      <xdr:colOff>101600</xdr:colOff>
      <xdr:row>34</xdr:row>
      <xdr:rowOff>115570</xdr:rowOff>
    </xdr:to>
    <xdr:sp macro="" textlink="">
      <xdr:nvSpPr>
        <xdr:cNvPr id="537" name="楕円 536">
          <a:extLst>
            <a:ext uri="{FF2B5EF4-FFF2-40B4-BE49-F238E27FC236}">
              <a16:creationId xmlns:a16="http://schemas.microsoft.com/office/drawing/2014/main" id="{1CB75BEA-213B-4672-831B-4ECCF1575E7B}"/>
            </a:ext>
          </a:extLst>
        </xdr:cNvPr>
        <xdr:cNvSpPr/>
      </xdr:nvSpPr>
      <xdr:spPr>
        <a:xfrm>
          <a:off x="12763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64770</xdr:rowOff>
    </xdr:from>
    <xdr:to>
      <xdr:col>71</xdr:col>
      <xdr:colOff>177800</xdr:colOff>
      <xdr:row>34</xdr:row>
      <xdr:rowOff>124206</xdr:rowOff>
    </xdr:to>
    <xdr:cxnSp macro="">
      <xdr:nvCxnSpPr>
        <xdr:cNvPr id="538" name="直線コネクタ 537">
          <a:extLst>
            <a:ext uri="{FF2B5EF4-FFF2-40B4-BE49-F238E27FC236}">
              <a16:creationId xmlns:a16="http://schemas.microsoft.com/office/drawing/2014/main" id="{DD5930BF-0B21-4665-97A0-AD5B3B66E6CC}"/>
            </a:ext>
          </a:extLst>
        </xdr:cNvPr>
        <xdr:cNvCxnSpPr/>
      </xdr:nvCxnSpPr>
      <xdr:spPr>
        <a:xfrm>
          <a:off x="12814300" y="589407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140987</xdr:rowOff>
    </xdr:from>
    <xdr:ext cx="405111" cy="259045"/>
    <xdr:sp macro="" textlink="">
      <xdr:nvSpPr>
        <xdr:cNvPr id="539" name="n_1aveValue【認定こども園・幼稚園・保育所】&#10;有形固定資産減価償却率">
          <a:extLst>
            <a:ext uri="{FF2B5EF4-FFF2-40B4-BE49-F238E27FC236}">
              <a16:creationId xmlns:a16="http://schemas.microsoft.com/office/drawing/2014/main" id="{E073BD5B-3DFC-47E1-84FE-2B49D76F3A80}"/>
            </a:ext>
          </a:extLst>
        </xdr:cNvPr>
        <xdr:cNvSpPr txBox="1"/>
      </xdr:nvSpPr>
      <xdr:spPr>
        <a:xfrm>
          <a:off x="152660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122699</xdr:rowOff>
    </xdr:from>
    <xdr:ext cx="405111" cy="259045"/>
    <xdr:sp macro="" textlink="">
      <xdr:nvSpPr>
        <xdr:cNvPr id="540" name="n_2aveValue【認定こども園・幼稚園・保育所】&#10;有形固定資産減価償却率">
          <a:extLst>
            <a:ext uri="{FF2B5EF4-FFF2-40B4-BE49-F238E27FC236}">
              <a16:creationId xmlns:a16="http://schemas.microsoft.com/office/drawing/2014/main" id="{164680FD-122A-4237-928F-5B9E7A3D71EB}"/>
            </a:ext>
          </a:extLst>
        </xdr:cNvPr>
        <xdr:cNvSpPr txBox="1"/>
      </xdr:nvSpPr>
      <xdr:spPr>
        <a:xfrm>
          <a:off x="14389744" y="629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42689</xdr:rowOff>
    </xdr:from>
    <xdr:ext cx="405111" cy="259045"/>
    <xdr:sp macro="" textlink="">
      <xdr:nvSpPr>
        <xdr:cNvPr id="541" name="n_3aveValue【認定こども園・幼稚園・保育所】&#10;有形固定資産減価償却率">
          <a:extLst>
            <a:ext uri="{FF2B5EF4-FFF2-40B4-BE49-F238E27FC236}">
              <a16:creationId xmlns:a16="http://schemas.microsoft.com/office/drawing/2014/main" id="{838DC3AB-B285-487A-960B-3F6346ABCF1B}"/>
            </a:ext>
          </a:extLst>
        </xdr:cNvPr>
        <xdr:cNvSpPr txBox="1"/>
      </xdr:nvSpPr>
      <xdr:spPr>
        <a:xfrm>
          <a:off x="13500744" y="6214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138701</xdr:rowOff>
    </xdr:from>
    <xdr:ext cx="405111" cy="259045"/>
    <xdr:sp macro="" textlink="">
      <xdr:nvSpPr>
        <xdr:cNvPr id="542" name="n_4aveValue【認定こども園・幼稚園・保育所】&#10;有形固定資産減価償却率">
          <a:extLst>
            <a:ext uri="{FF2B5EF4-FFF2-40B4-BE49-F238E27FC236}">
              <a16:creationId xmlns:a16="http://schemas.microsoft.com/office/drawing/2014/main" id="{B3EA8C8C-9854-4D77-83BD-E8739A6073F0}"/>
            </a:ext>
          </a:extLst>
        </xdr:cNvPr>
        <xdr:cNvSpPr txBox="1"/>
      </xdr:nvSpPr>
      <xdr:spPr>
        <a:xfrm>
          <a:off x="12611744" y="6139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127525</xdr:rowOff>
    </xdr:from>
    <xdr:ext cx="405111" cy="259045"/>
    <xdr:sp macro="" textlink="">
      <xdr:nvSpPr>
        <xdr:cNvPr id="543" name="n_1mainValue【認定こども園・幼稚園・保育所】&#10;有形固定資産減価償却率">
          <a:extLst>
            <a:ext uri="{FF2B5EF4-FFF2-40B4-BE49-F238E27FC236}">
              <a16:creationId xmlns:a16="http://schemas.microsoft.com/office/drawing/2014/main" id="{6EE41B4A-153D-46D0-9C49-1226E5778BDD}"/>
            </a:ext>
          </a:extLst>
        </xdr:cNvPr>
        <xdr:cNvSpPr txBox="1"/>
      </xdr:nvSpPr>
      <xdr:spPr>
        <a:xfrm>
          <a:off x="15266044" y="578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79519</xdr:rowOff>
    </xdr:from>
    <xdr:ext cx="405111" cy="259045"/>
    <xdr:sp macro="" textlink="">
      <xdr:nvSpPr>
        <xdr:cNvPr id="544" name="n_2mainValue【認定こども園・幼稚園・保育所】&#10;有形固定資産減価償却率">
          <a:extLst>
            <a:ext uri="{FF2B5EF4-FFF2-40B4-BE49-F238E27FC236}">
              <a16:creationId xmlns:a16="http://schemas.microsoft.com/office/drawing/2014/main" id="{BB701B24-2893-4F0B-93C0-1EEF849CD1A1}"/>
            </a:ext>
          </a:extLst>
        </xdr:cNvPr>
        <xdr:cNvSpPr txBox="1"/>
      </xdr:nvSpPr>
      <xdr:spPr>
        <a:xfrm>
          <a:off x="14389744" y="573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20083</xdr:rowOff>
    </xdr:from>
    <xdr:ext cx="405111" cy="259045"/>
    <xdr:sp macro="" textlink="">
      <xdr:nvSpPr>
        <xdr:cNvPr id="545" name="n_3mainValue【認定こども園・幼稚園・保育所】&#10;有形固定資産減価償却率">
          <a:extLst>
            <a:ext uri="{FF2B5EF4-FFF2-40B4-BE49-F238E27FC236}">
              <a16:creationId xmlns:a16="http://schemas.microsoft.com/office/drawing/2014/main" id="{C2BBE831-D083-4D99-8BFD-7F9DA4C127C4}"/>
            </a:ext>
          </a:extLst>
        </xdr:cNvPr>
        <xdr:cNvSpPr txBox="1"/>
      </xdr:nvSpPr>
      <xdr:spPr>
        <a:xfrm>
          <a:off x="13500744" y="567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132097</xdr:rowOff>
    </xdr:from>
    <xdr:ext cx="405111" cy="259045"/>
    <xdr:sp macro="" textlink="">
      <xdr:nvSpPr>
        <xdr:cNvPr id="546" name="n_4mainValue【認定こども園・幼稚園・保育所】&#10;有形固定資産減価償却率">
          <a:extLst>
            <a:ext uri="{FF2B5EF4-FFF2-40B4-BE49-F238E27FC236}">
              <a16:creationId xmlns:a16="http://schemas.microsoft.com/office/drawing/2014/main" id="{B92B993E-9A6F-4F08-9F7F-76CF2A3F7B52}"/>
            </a:ext>
          </a:extLst>
        </xdr:cNvPr>
        <xdr:cNvSpPr txBox="1"/>
      </xdr:nvSpPr>
      <xdr:spPr>
        <a:xfrm>
          <a:off x="1261174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44E99001-EF15-4E75-BEF7-0BE0ECAE251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2ABB8EE8-556B-4604-8C38-7618AB756A8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372FDB9E-A22A-41E8-B537-40F43182F01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709FB8AA-26BB-4BE1-AF11-1E00D622788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754AC086-9482-4720-8621-5E13C0B7054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D987AE96-6BE7-480B-944B-0286F5A0193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DEF64342-36FE-4E4A-B45B-1F609434951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C58B3DD6-0C87-45FC-B85A-21AE2EC01C8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31FD2C7C-0636-47A0-B835-FA70A1A03D0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B7FF4615-D5BA-428B-A3A4-C24DF2849D4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7" name="直線コネクタ 556">
          <a:extLst>
            <a:ext uri="{FF2B5EF4-FFF2-40B4-BE49-F238E27FC236}">
              <a16:creationId xmlns:a16="http://schemas.microsoft.com/office/drawing/2014/main" id="{3F961117-9305-4391-B397-27DD8C3ED929}"/>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8" name="テキスト ボックス 557">
          <a:extLst>
            <a:ext uri="{FF2B5EF4-FFF2-40B4-BE49-F238E27FC236}">
              <a16:creationId xmlns:a16="http://schemas.microsoft.com/office/drawing/2014/main" id="{FD007EFA-157A-4F9F-85F2-962674E10539}"/>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9" name="直線コネクタ 558">
          <a:extLst>
            <a:ext uri="{FF2B5EF4-FFF2-40B4-BE49-F238E27FC236}">
              <a16:creationId xmlns:a16="http://schemas.microsoft.com/office/drawing/2014/main" id="{A9D8931B-C65E-43E2-A9AD-FF99370B3859}"/>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0" name="テキスト ボックス 559">
          <a:extLst>
            <a:ext uri="{FF2B5EF4-FFF2-40B4-BE49-F238E27FC236}">
              <a16:creationId xmlns:a16="http://schemas.microsoft.com/office/drawing/2014/main" id="{8BA93FE8-3D6F-41A7-ABED-93DADE61AD12}"/>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1" name="直線コネクタ 560">
          <a:extLst>
            <a:ext uri="{FF2B5EF4-FFF2-40B4-BE49-F238E27FC236}">
              <a16:creationId xmlns:a16="http://schemas.microsoft.com/office/drawing/2014/main" id="{2D2F965C-E94D-45A1-AB43-2289411D7CFA}"/>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2" name="テキスト ボックス 561">
          <a:extLst>
            <a:ext uri="{FF2B5EF4-FFF2-40B4-BE49-F238E27FC236}">
              <a16:creationId xmlns:a16="http://schemas.microsoft.com/office/drawing/2014/main" id="{D44BEC6C-948E-4F13-8EEF-BE1635F238E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3" name="直線コネクタ 562">
          <a:extLst>
            <a:ext uri="{FF2B5EF4-FFF2-40B4-BE49-F238E27FC236}">
              <a16:creationId xmlns:a16="http://schemas.microsoft.com/office/drawing/2014/main" id="{6232E629-FEF9-4FF5-A99A-CF61CA7918EB}"/>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4" name="テキスト ボックス 563">
          <a:extLst>
            <a:ext uri="{FF2B5EF4-FFF2-40B4-BE49-F238E27FC236}">
              <a16:creationId xmlns:a16="http://schemas.microsoft.com/office/drawing/2014/main" id="{21EF91CC-B01C-4CE7-AB3F-289C8B74B755}"/>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5" name="直線コネクタ 564">
          <a:extLst>
            <a:ext uri="{FF2B5EF4-FFF2-40B4-BE49-F238E27FC236}">
              <a16:creationId xmlns:a16="http://schemas.microsoft.com/office/drawing/2014/main" id="{76AAA68A-54FF-4472-AB4F-2E43CCF335FD}"/>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6" name="テキスト ボックス 565">
          <a:extLst>
            <a:ext uri="{FF2B5EF4-FFF2-40B4-BE49-F238E27FC236}">
              <a16:creationId xmlns:a16="http://schemas.microsoft.com/office/drawing/2014/main" id="{D38B7F5E-1572-4056-AEE0-4CE284FBE34D}"/>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7" name="直線コネクタ 566">
          <a:extLst>
            <a:ext uri="{FF2B5EF4-FFF2-40B4-BE49-F238E27FC236}">
              <a16:creationId xmlns:a16="http://schemas.microsoft.com/office/drawing/2014/main" id="{64434501-54AE-4199-BD0C-D3567CDA6369}"/>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8" name="テキスト ボックス 567">
          <a:extLst>
            <a:ext uri="{FF2B5EF4-FFF2-40B4-BE49-F238E27FC236}">
              <a16:creationId xmlns:a16="http://schemas.microsoft.com/office/drawing/2014/main" id="{8C065ECE-9E85-4E56-B9D7-39A19B85A439}"/>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B6C6DE2D-F500-436F-9954-A0EA0ED10ED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93129BBF-63BA-4CFB-9419-DDE5F043FD7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4F5352FB-F3A1-4818-8DDB-81588F1C010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572" name="直線コネクタ 571">
          <a:extLst>
            <a:ext uri="{FF2B5EF4-FFF2-40B4-BE49-F238E27FC236}">
              <a16:creationId xmlns:a16="http://schemas.microsoft.com/office/drawing/2014/main" id="{05AF9054-015F-42EB-8ED7-6D33F0DC53AD}"/>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354FF2E9-E698-41ED-A9BB-E713D3C88964}"/>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74" name="直線コネクタ 573">
          <a:extLst>
            <a:ext uri="{FF2B5EF4-FFF2-40B4-BE49-F238E27FC236}">
              <a16:creationId xmlns:a16="http://schemas.microsoft.com/office/drawing/2014/main" id="{FA70F108-9630-4795-AA1D-FAEA06090B24}"/>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92356FBC-972A-40F4-AE5F-4D6D11AA95E2}"/>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576" name="直線コネクタ 575">
          <a:extLst>
            <a:ext uri="{FF2B5EF4-FFF2-40B4-BE49-F238E27FC236}">
              <a16:creationId xmlns:a16="http://schemas.microsoft.com/office/drawing/2014/main" id="{6D1A3185-D3BA-434D-8BFB-570C72DACDC9}"/>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140987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95344C84-5993-415E-ADF0-C34335680092}"/>
            </a:ext>
          </a:extLst>
        </xdr:cNvPr>
        <xdr:cNvSpPr txBox="1"/>
      </xdr:nvSpPr>
      <xdr:spPr>
        <a:xfrm>
          <a:off x="22199600" y="6656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578" name="フローチャート: 判断 577">
          <a:extLst>
            <a:ext uri="{FF2B5EF4-FFF2-40B4-BE49-F238E27FC236}">
              <a16:creationId xmlns:a16="http://schemas.microsoft.com/office/drawing/2014/main" id="{CA159DB6-108F-4AE7-B9AA-903D01397502}"/>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579" name="フローチャート: 判断 578">
          <a:extLst>
            <a:ext uri="{FF2B5EF4-FFF2-40B4-BE49-F238E27FC236}">
              <a16:creationId xmlns:a16="http://schemas.microsoft.com/office/drawing/2014/main" id="{9BD10586-FA38-4E4F-B6EB-7A8AEF4EAD97}"/>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580" name="フローチャート: 判断 579">
          <a:extLst>
            <a:ext uri="{FF2B5EF4-FFF2-40B4-BE49-F238E27FC236}">
              <a16:creationId xmlns:a16="http://schemas.microsoft.com/office/drawing/2014/main" id="{DCA15AD4-526B-488A-B2E4-D69596AA1BDB}"/>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581" name="フローチャート: 判断 580">
          <a:extLst>
            <a:ext uri="{FF2B5EF4-FFF2-40B4-BE49-F238E27FC236}">
              <a16:creationId xmlns:a16="http://schemas.microsoft.com/office/drawing/2014/main" id="{F96E4375-4483-48D4-B2C1-307D7F0FB991}"/>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582" name="フローチャート: 判断 581">
          <a:extLst>
            <a:ext uri="{FF2B5EF4-FFF2-40B4-BE49-F238E27FC236}">
              <a16:creationId xmlns:a16="http://schemas.microsoft.com/office/drawing/2014/main" id="{9C7EF92E-BB02-40D0-8784-19E6DBAE241A}"/>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5D8FF64-DB57-4975-B13C-564D48BEBA1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02103D8-9520-406D-B8EF-0AD083C6C6C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484E8E8-E2ED-4191-B159-992D559E0E9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D622D0E-57E0-4F29-86B4-BD7056ACB68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0D8FD4D-471F-4F05-9DBA-2405A8D41EA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12337</xdr:rowOff>
    </xdr:from>
    <xdr:to>
      <xdr:col>116</xdr:col>
      <xdr:colOff>114300</xdr:colOff>
      <xdr:row>38</xdr:row>
      <xdr:rowOff>113937</xdr:rowOff>
    </xdr:to>
    <xdr:sp macro="" textlink="">
      <xdr:nvSpPr>
        <xdr:cNvPr id="588" name="楕円 587">
          <a:extLst>
            <a:ext uri="{FF2B5EF4-FFF2-40B4-BE49-F238E27FC236}">
              <a16:creationId xmlns:a16="http://schemas.microsoft.com/office/drawing/2014/main" id="{B4ADB089-B45E-41BC-A946-23131D864E83}"/>
            </a:ext>
          </a:extLst>
        </xdr:cNvPr>
        <xdr:cNvSpPr/>
      </xdr:nvSpPr>
      <xdr:spPr>
        <a:xfrm>
          <a:off x="22110700" y="65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35214</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10D89DF6-F3DA-4A79-B18D-AC8AC5D4066E}"/>
            </a:ext>
          </a:extLst>
        </xdr:cNvPr>
        <xdr:cNvSpPr txBox="1"/>
      </xdr:nvSpPr>
      <xdr:spPr>
        <a:xfrm>
          <a:off x="22199600" y="63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25400</xdr:rowOff>
    </xdr:from>
    <xdr:to>
      <xdr:col>112</xdr:col>
      <xdr:colOff>38100</xdr:colOff>
      <xdr:row>38</xdr:row>
      <xdr:rowOff>127000</xdr:rowOff>
    </xdr:to>
    <xdr:sp macro="" textlink="">
      <xdr:nvSpPr>
        <xdr:cNvPr id="590" name="楕円 589">
          <a:extLst>
            <a:ext uri="{FF2B5EF4-FFF2-40B4-BE49-F238E27FC236}">
              <a16:creationId xmlns:a16="http://schemas.microsoft.com/office/drawing/2014/main" id="{EB3EE560-3231-4388-A121-F6C34971CD31}"/>
            </a:ext>
          </a:extLst>
        </xdr:cNvPr>
        <xdr:cNvSpPr/>
      </xdr:nvSpPr>
      <xdr:spPr>
        <a:xfrm>
          <a:off x="21272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63137</xdr:rowOff>
    </xdr:from>
    <xdr:to>
      <xdr:col>116</xdr:col>
      <xdr:colOff>63500</xdr:colOff>
      <xdr:row>38</xdr:row>
      <xdr:rowOff>76200</xdr:rowOff>
    </xdr:to>
    <xdr:cxnSp macro="">
      <xdr:nvCxnSpPr>
        <xdr:cNvPr id="591" name="直線コネクタ 590">
          <a:extLst>
            <a:ext uri="{FF2B5EF4-FFF2-40B4-BE49-F238E27FC236}">
              <a16:creationId xmlns:a16="http://schemas.microsoft.com/office/drawing/2014/main" id="{FE1637C5-14FE-4D5A-B463-CAB787CD0D6A}"/>
            </a:ext>
          </a:extLst>
        </xdr:cNvPr>
        <xdr:cNvCxnSpPr/>
      </xdr:nvCxnSpPr>
      <xdr:spPr>
        <a:xfrm flipV="1">
          <a:off x="21323300" y="657823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31931</xdr:rowOff>
    </xdr:from>
    <xdr:to>
      <xdr:col>107</xdr:col>
      <xdr:colOff>101600</xdr:colOff>
      <xdr:row>38</xdr:row>
      <xdr:rowOff>133531</xdr:rowOff>
    </xdr:to>
    <xdr:sp macro="" textlink="">
      <xdr:nvSpPr>
        <xdr:cNvPr id="592" name="楕円 591">
          <a:extLst>
            <a:ext uri="{FF2B5EF4-FFF2-40B4-BE49-F238E27FC236}">
              <a16:creationId xmlns:a16="http://schemas.microsoft.com/office/drawing/2014/main" id="{871D4E54-B031-4FF9-8098-BF7B2568AFD5}"/>
            </a:ext>
          </a:extLst>
        </xdr:cNvPr>
        <xdr:cNvSpPr/>
      </xdr:nvSpPr>
      <xdr:spPr>
        <a:xfrm>
          <a:off x="20383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76200</xdr:rowOff>
    </xdr:from>
    <xdr:to>
      <xdr:col>111</xdr:col>
      <xdr:colOff>177800</xdr:colOff>
      <xdr:row>38</xdr:row>
      <xdr:rowOff>82731</xdr:rowOff>
    </xdr:to>
    <xdr:cxnSp macro="">
      <xdr:nvCxnSpPr>
        <xdr:cNvPr id="593" name="直線コネクタ 592">
          <a:extLst>
            <a:ext uri="{FF2B5EF4-FFF2-40B4-BE49-F238E27FC236}">
              <a16:creationId xmlns:a16="http://schemas.microsoft.com/office/drawing/2014/main" id="{C763CB3B-5E53-4C81-8178-7BED8D6A8BE4}"/>
            </a:ext>
          </a:extLst>
        </xdr:cNvPr>
        <xdr:cNvCxnSpPr/>
      </xdr:nvCxnSpPr>
      <xdr:spPr>
        <a:xfrm flipV="1">
          <a:off x="20434300" y="659130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38463</xdr:rowOff>
    </xdr:from>
    <xdr:to>
      <xdr:col>102</xdr:col>
      <xdr:colOff>165100</xdr:colOff>
      <xdr:row>38</xdr:row>
      <xdr:rowOff>140063</xdr:rowOff>
    </xdr:to>
    <xdr:sp macro="" textlink="">
      <xdr:nvSpPr>
        <xdr:cNvPr id="594" name="楕円 593">
          <a:extLst>
            <a:ext uri="{FF2B5EF4-FFF2-40B4-BE49-F238E27FC236}">
              <a16:creationId xmlns:a16="http://schemas.microsoft.com/office/drawing/2014/main" id="{9DE08357-0456-4CCD-84BD-5B93BE25457B}"/>
            </a:ext>
          </a:extLst>
        </xdr:cNvPr>
        <xdr:cNvSpPr/>
      </xdr:nvSpPr>
      <xdr:spPr>
        <a:xfrm>
          <a:off x="19494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82731</xdr:rowOff>
    </xdr:from>
    <xdr:to>
      <xdr:col>107</xdr:col>
      <xdr:colOff>50800</xdr:colOff>
      <xdr:row>38</xdr:row>
      <xdr:rowOff>89263</xdr:rowOff>
    </xdr:to>
    <xdr:cxnSp macro="">
      <xdr:nvCxnSpPr>
        <xdr:cNvPr id="595" name="直線コネクタ 594">
          <a:extLst>
            <a:ext uri="{FF2B5EF4-FFF2-40B4-BE49-F238E27FC236}">
              <a16:creationId xmlns:a16="http://schemas.microsoft.com/office/drawing/2014/main" id="{2AE63A15-C485-4256-AB41-E0697495ABD6}"/>
            </a:ext>
          </a:extLst>
        </xdr:cNvPr>
        <xdr:cNvCxnSpPr/>
      </xdr:nvCxnSpPr>
      <xdr:spPr>
        <a:xfrm flipV="1">
          <a:off x="19545300" y="65978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51526</xdr:rowOff>
    </xdr:from>
    <xdr:to>
      <xdr:col>98</xdr:col>
      <xdr:colOff>38100</xdr:colOff>
      <xdr:row>38</xdr:row>
      <xdr:rowOff>153126</xdr:rowOff>
    </xdr:to>
    <xdr:sp macro="" textlink="">
      <xdr:nvSpPr>
        <xdr:cNvPr id="596" name="楕円 595">
          <a:extLst>
            <a:ext uri="{FF2B5EF4-FFF2-40B4-BE49-F238E27FC236}">
              <a16:creationId xmlns:a16="http://schemas.microsoft.com/office/drawing/2014/main" id="{F36E4F74-A4EB-4392-9F20-CE991B2016E8}"/>
            </a:ext>
          </a:extLst>
        </xdr:cNvPr>
        <xdr:cNvSpPr/>
      </xdr:nvSpPr>
      <xdr:spPr>
        <a:xfrm>
          <a:off x="18605500" y="656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89263</xdr:rowOff>
    </xdr:from>
    <xdr:to>
      <xdr:col>102</xdr:col>
      <xdr:colOff>114300</xdr:colOff>
      <xdr:row>38</xdr:row>
      <xdr:rowOff>102326</xdr:rowOff>
    </xdr:to>
    <xdr:cxnSp macro="">
      <xdr:nvCxnSpPr>
        <xdr:cNvPr id="597" name="直線コネクタ 596">
          <a:extLst>
            <a:ext uri="{FF2B5EF4-FFF2-40B4-BE49-F238E27FC236}">
              <a16:creationId xmlns:a16="http://schemas.microsoft.com/office/drawing/2014/main" id="{131E5F8D-3CCA-4AC3-A607-49D7EC1A0D11}"/>
            </a:ext>
          </a:extLst>
        </xdr:cNvPr>
        <xdr:cNvCxnSpPr/>
      </xdr:nvCxnSpPr>
      <xdr:spPr>
        <a:xfrm flipV="1">
          <a:off x="18656300" y="660436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2C08FCBC-95F2-4D54-9E50-63B152F1B8C3}"/>
            </a:ext>
          </a:extLst>
        </xdr:cNvPr>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F365E11A-D313-451A-A432-BFFE2BA09120}"/>
            </a:ext>
          </a:extLst>
        </xdr:cNvPr>
        <xdr:cNvSpPr txBox="1"/>
      </xdr:nvSpPr>
      <xdr:spPr>
        <a:xfrm>
          <a:off x="20199427" y="675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66E43DD0-9FD1-41F5-9257-3C5D4962E424}"/>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96900</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C9C6E3BA-615D-46BE-AE6C-C5492FB44336}"/>
            </a:ext>
          </a:extLst>
        </xdr:cNvPr>
        <xdr:cNvSpPr txBox="1"/>
      </xdr:nvSpPr>
      <xdr:spPr>
        <a:xfrm>
          <a:off x="18421427" y="678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143527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A1681BFE-12A3-4557-9936-4E9C6ED4CDC5}"/>
            </a:ext>
          </a:extLst>
        </xdr:cNvPr>
        <xdr:cNvSpPr txBox="1"/>
      </xdr:nvSpPr>
      <xdr:spPr>
        <a:xfrm>
          <a:off x="21075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150058</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78412CA2-F6D9-4F54-B869-BBD58F073A84}"/>
            </a:ext>
          </a:extLst>
        </xdr:cNvPr>
        <xdr:cNvSpPr txBox="1"/>
      </xdr:nvSpPr>
      <xdr:spPr>
        <a:xfrm>
          <a:off x="20199427" y="63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156590</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97651563-A1A9-4043-8B0C-D917BDBEC4E9}"/>
            </a:ext>
          </a:extLst>
        </xdr:cNvPr>
        <xdr:cNvSpPr txBox="1"/>
      </xdr:nvSpPr>
      <xdr:spPr>
        <a:xfrm>
          <a:off x="19310427" y="632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169653</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B21A3BB0-3744-4E7F-9403-DB9354B3E672}"/>
            </a:ext>
          </a:extLst>
        </xdr:cNvPr>
        <xdr:cNvSpPr txBox="1"/>
      </xdr:nvSpPr>
      <xdr:spPr>
        <a:xfrm>
          <a:off x="18421427" y="634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856A43CA-755B-4B8E-B764-89ED9FA8A05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39BCC478-D339-4B77-B6A7-D5589FDF7C3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C40E7A71-16AD-4E7C-995A-F65498BF888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648B8F27-4C85-47D4-B381-0B45A4D499A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F9C857EC-6AE7-452E-B8C7-968ED3536CC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F72740E8-BFF0-460B-A24D-DACB79C08AE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65E8AD46-8F84-4447-8756-19C39A86417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858400ED-E871-4A55-96CC-F13DE281DA7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F8FB1AB7-52A1-4BF6-B882-D6819CFF68A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631BAF8F-5BC2-4157-9846-AA6B159D604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3117A277-F287-4157-8E9E-B1D7D6EFAE5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7" name="直線コネクタ 616">
          <a:extLst>
            <a:ext uri="{FF2B5EF4-FFF2-40B4-BE49-F238E27FC236}">
              <a16:creationId xmlns:a16="http://schemas.microsoft.com/office/drawing/2014/main" id="{C498AE3A-13D4-44B6-88FC-A044D20D9AD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8" name="テキスト ボックス 617">
          <a:extLst>
            <a:ext uri="{FF2B5EF4-FFF2-40B4-BE49-F238E27FC236}">
              <a16:creationId xmlns:a16="http://schemas.microsoft.com/office/drawing/2014/main" id="{52A5C135-C9D6-448E-9BB1-D3D905D1A034}"/>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9" name="直線コネクタ 618">
          <a:extLst>
            <a:ext uri="{FF2B5EF4-FFF2-40B4-BE49-F238E27FC236}">
              <a16:creationId xmlns:a16="http://schemas.microsoft.com/office/drawing/2014/main" id="{26CA7F56-F8B5-4A97-88F6-8B026099ABC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0" name="テキスト ボックス 619">
          <a:extLst>
            <a:ext uri="{FF2B5EF4-FFF2-40B4-BE49-F238E27FC236}">
              <a16:creationId xmlns:a16="http://schemas.microsoft.com/office/drawing/2014/main" id="{411E581E-C8E4-441D-B18C-06EBA052E07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1" name="直線コネクタ 620">
          <a:extLst>
            <a:ext uri="{FF2B5EF4-FFF2-40B4-BE49-F238E27FC236}">
              <a16:creationId xmlns:a16="http://schemas.microsoft.com/office/drawing/2014/main" id="{9DBC40D5-5ACB-442E-BAE9-E59F28D56D0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2" name="テキスト ボックス 621">
          <a:extLst>
            <a:ext uri="{FF2B5EF4-FFF2-40B4-BE49-F238E27FC236}">
              <a16:creationId xmlns:a16="http://schemas.microsoft.com/office/drawing/2014/main" id="{2767D73C-9191-4201-AE2E-DB5C0EEF442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3" name="直線コネクタ 622">
          <a:extLst>
            <a:ext uri="{FF2B5EF4-FFF2-40B4-BE49-F238E27FC236}">
              <a16:creationId xmlns:a16="http://schemas.microsoft.com/office/drawing/2014/main" id="{F7E2472E-B7CE-4DFD-BF7F-929B4FC57AF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4" name="テキスト ボックス 623">
          <a:extLst>
            <a:ext uri="{FF2B5EF4-FFF2-40B4-BE49-F238E27FC236}">
              <a16:creationId xmlns:a16="http://schemas.microsoft.com/office/drawing/2014/main" id="{C31C839A-8E9A-4DBD-B478-663A51750B9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5" name="直線コネクタ 624">
          <a:extLst>
            <a:ext uri="{FF2B5EF4-FFF2-40B4-BE49-F238E27FC236}">
              <a16:creationId xmlns:a16="http://schemas.microsoft.com/office/drawing/2014/main" id="{796135C2-6BED-4570-A885-7835BF2D13D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6" name="テキスト ボックス 625">
          <a:extLst>
            <a:ext uri="{FF2B5EF4-FFF2-40B4-BE49-F238E27FC236}">
              <a16:creationId xmlns:a16="http://schemas.microsoft.com/office/drawing/2014/main" id="{B07C935D-80A3-4E22-9689-2216F90C717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7" name="直線コネクタ 626">
          <a:extLst>
            <a:ext uri="{FF2B5EF4-FFF2-40B4-BE49-F238E27FC236}">
              <a16:creationId xmlns:a16="http://schemas.microsoft.com/office/drawing/2014/main" id="{F7FABF5A-FB2F-4F50-AC90-F03B6D21509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8" name="テキスト ボックス 627">
          <a:extLst>
            <a:ext uri="{FF2B5EF4-FFF2-40B4-BE49-F238E27FC236}">
              <a16:creationId xmlns:a16="http://schemas.microsoft.com/office/drawing/2014/main" id="{B8D01498-0A1F-43C1-AF97-72476FCEDCC9}"/>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AD901DA6-8171-441A-A10B-8E5071C2B91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0" name="テキスト ボックス 629">
          <a:extLst>
            <a:ext uri="{FF2B5EF4-FFF2-40B4-BE49-F238E27FC236}">
              <a16:creationId xmlns:a16="http://schemas.microsoft.com/office/drawing/2014/main" id="{D14667D2-CC97-4E9E-9EA3-9B167CD1911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学校施設】&#10;有形固定資産減価償却率グラフ枠">
          <a:extLst>
            <a:ext uri="{FF2B5EF4-FFF2-40B4-BE49-F238E27FC236}">
              <a16:creationId xmlns:a16="http://schemas.microsoft.com/office/drawing/2014/main" id="{F3640BDD-EA59-4966-AF05-98CED642A64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632" name="直線コネクタ 631">
          <a:extLst>
            <a:ext uri="{FF2B5EF4-FFF2-40B4-BE49-F238E27FC236}">
              <a16:creationId xmlns:a16="http://schemas.microsoft.com/office/drawing/2014/main" id="{E295C8F0-970E-4D8A-9318-79D49A52496D}"/>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633" name="【学校施設】&#10;有形固定資産減価償却率最小値テキスト">
          <a:extLst>
            <a:ext uri="{FF2B5EF4-FFF2-40B4-BE49-F238E27FC236}">
              <a16:creationId xmlns:a16="http://schemas.microsoft.com/office/drawing/2014/main" id="{38D52303-36B9-4313-AACF-D2A1DC35C29C}"/>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634" name="直線コネクタ 633">
          <a:extLst>
            <a:ext uri="{FF2B5EF4-FFF2-40B4-BE49-F238E27FC236}">
              <a16:creationId xmlns:a16="http://schemas.microsoft.com/office/drawing/2014/main" id="{01A13239-AAE2-4199-812A-25866D169A2D}"/>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635" name="【学校施設】&#10;有形固定資産減価償却率最大値テキスト">
          <a:extLst>
            <a:ext uri="{FF2B5EF4-FFF2-40B4-BE49-F238E27FC236}">
              <a16:creationId xmlns:a16="http://schemas.microsoft.com/office/drawing/2014/main" id="{45D1E796-401D-4A2C-BC57-4F2C8368E898}"/>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636" name="直線コネクタ 635">
          <a:extLst>
            <a:ext uri="{FF2B5EF4-FFF2-40B4-BE49-F238E27FC236}">
              <a16:creationId xmlns:a16="http://schemas.microsoft.com/office/drawing/2014/main" id="{B5DA5C55-8A45-4481-92EC-DA271E0F4EE7}"/>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48821</xdr:rowOff>
    </xdr:from>
    <xdr:ext cx="405111" cy="259045"/>
    <xdr:sp macro="" textlink="">
      <xdr:nvSpPr>
        <xdr:cNvPr id="637" name="【学校施設】&#10;有形固定資産減価償却率平均値テキスト">
          <a:extLst>
            <a:ext uri="{FF2B5EF4-FFF2-40B4-BE49-F238E27FC236}">
              <a16:creationId xmlns:a16="http://schemas.microsoft.com/office/drawing/2014/main" id="{4EB07283-7B9F-44A7-92B4-FF72EF658385}"/>
            </a:ext>
          </a:extLst>
        </xdr:cNvPr>
        <xdr:cNvSpPr txBox="1"/>
      </xdr:nvSpPr>
      <xdr:spPr>
        <a:xfrm>
          <a:off x="16357600" y="9992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638" name="フローチャート: 判断 637">
          <a:extLst>
            <a:ext uri="{FF2B5EF4-FFF2-40B4-BE49-F238E27FC236}">
              <a16:creationId xmlns:a16="http://schemas.microsoft.com/office/drawing/2014/main" id="{52A803FD-685C-4547-92FE-1644BB672C0A}"/>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639" name="フローチャート: 判断 638">
          <a:extLst>
            <a:ext uri="{FF2B5EF4-FFF2-40B4-BE49-F238E27FC236}">
              <a16:creationId xmlns:a16="http://schemas.microsoft.com/office/drawing/2014/main" id="{F0DCF8BE-3068-4F63-B9FE-6CD5AF651474}"/>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640" name="フローチャート: 判断 639">
          <a:extLst>
            <a:ext uri="{FF2B5EF4-FFF2-40B4-BE49-F238E27FC236}">
              <a16:creationId xmlns:a16="http://schemas.microsoft.com/office/drawing/2014/main" id="{D7D160E7-B797-4C1D-A496-F36972524368}"/>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641" name="フローチャート: 判断 640">
          <a:extLst>
            <a:ext uri="{FF2B5EF4-FFF2-40B4-BE49-F238E27FC236}">
              <a16:creationId xmlns:a16="http://schemas.microsoft.com/office/drawing/2014/main" id="{FF600A9A-9CD2-4646-8299-91996B60616C}"/>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642" name="フローチャート: 判断 641">
          <a:extLst>
            <a:ext uri="{FF2B5EF4-FFF2-40B4-BE49-F238E27FC236}">
              <a16:creationId xmlns:a16="http://schemas.microsoft.com/office/drawing/2014/main" id="{E53F2B4E-9798-4010-812C-03637DA973A5}"/>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E0B4587-C846-402F-B04E-C5544EE02A7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DB74670D-C7EF-481F-8926-A2CE8ED843B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7EA795D-BFF7-4287-943B-B08D1BD074B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725A59D-8B43-4EB2-B059-583AC6CFC4C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11A0C55A-14AF-4908-893F-86EEAE8F2E8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19413</xdr:rowOff>
    </xdr:from>
    <xdr:to>
      <xdr:col>85</xdr:col>
      <xdr:colOff>177800</xdr:colOff>
      <xdr:row>63</xdr:row>
      <xdr:rowOff>121013</xdr:rowOff>
    </xdr:to>
    <xdr:sp macro="" textlink="">
      <xdr:nvSpPr>
        <xdr:cNvPr id="648" name="楕円 647">
          <a:extLst>
            <a:ext uri="{FF2B5EF4-FFF2-40B4-BE49-F238E27FC236}">
              <a16:creationId xmlns:a16="http://schemas.microsoft.com/office/drawing/2014/main" id="{BE49F31D-7C59-45F3-B262-E59BC8EB1118}"/>
            </a:ext>
          </a:extLst>
        </xdr:cNvPr>
        <xdr:cNvSpPr/>
      </xdr:nvSpPr>
      <xdr:spPr>
        <a:xfrm>
          <a:off x="162687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105790</xdr:rowOff>
    </xdr:from>
    <xdr:ext cx="405111" cy="259045"/>
    <xdr:sp macro="" textlink="">
      <xdr:nvSpPr>
        <xdr:cNvPr id="649" name="【学校施設】&#10;有形固定資産減価償却率該当値テキスト">
          <a:extLst>
            <a:ext uri="{FF2B5EF4-FFF2-40B4-BE49-F238E27FC236}">
              <a16:creationId xmlns:a16="http://schemas.microsoft.com/office/drawing/2014/main" id="{FED40975-F9F2-45F7-A365-75CFF187A083}"/>
            </a:ext>
          </a:extLst>
        </xdr:cNvPr>
        <xdr:cNvSpPr txBox="1"/>
      </xdr:nvSpPr>
      <xdr:spPr>
        <a:xfrm>
          <a:off x="16357600" y="10735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158206</xdr:rowOff>
    </xdr:from>
    <xdr:to>
      <xdr:col>81</xdr:col>
      <xdr:colOff>101600</xdr:colOff>
      <xdr:row>63</xdr:row>
      <xdr:rowOff>88356</xdr:rowOff>
    </xdr:to>
    <xdr:sp macro="" textlink="">
      <xdr:nvSpPr>
        <xdr:cNvPr id="650" name="楕円 649">
          <a:extLst>
            <a:ext uri="{FF2B5EF4-FFF2-40B4-BE49-F238E27FC236}">
              <a16:creationId xmlns:a16="http://schemas.microsoft.com/office/drawing/2014/main" id="{56189ABD-A636-4172-92D3-A8808F5E0D9C}"/>
            </a:ext>
          </a:extLst>
        </xdr:cNvPr>
        <xdr:cNvSpPr/>
      </xdr:nvSpPr>
      <xdr:spPr>
        <a:xfrm>
          <a:off x="15430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37556</xdr:rowOff>
    </xdr:from>
    <xdr:to>
      <xdr:col>85</xdr:col>
      <xdr:colOff>127000</xdr:colOff>
      <xdr:row>63</xdr:row>
      <xdr:rowOff>70213</xdr:rowOff>
    </xdr:to>
    <xdr:cxnSp macro="">
      <xdr:nvCxnSpPr>
        <xdr:cNvPr id="651" name="直線コネクタ 650">
          <a:extLst>
            <a:ext uri="{FF2B5EF4-FFF2-40B4-BE49-F238E27FC236}">
              <a16:creationId xmlns:a16="http://schemas.microsoft.com/office/drawing/2014/main" id="{459CDD0E-EA3B-44C6-831A-9D121D204F32}"/>
            </a:ext>
          </a:extLst>
        </xdr:cNvPr>
        <xdr:cNvCxnSpPr/>
      </xdr:nvCxnSpPr>
      <xdr:spPr>
        <a:xfrm>
          <a:off x="15481300" y="1083890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48804</xdr:rowOff>
    </xdr:from>
    <xdr:to>
      <xdr:col>76</xdr:col>
      <xdr:colOff>165100</xdr:colOff>
      <xdr:row>63</xdr:row>
      <xdr:rowOff>150404</xdr:rowOff>
    </xdr:to>
    <xdr:sp macro="" textlink="">
      <xdr:nvSpPr>
        <xdr:cNvPr id="652" name="楕円 651">
          <a:extLst>
            <a:ext uri="{FF2B5EF4-FFF2-40B4-BE49-F238E27FC236}">
              <a16:creationId xmlns:a16="http://schemas.microsoft.com/office/drawing/2014/main" id="{D1A48BF6-C356-4FF3-9812-EDEE6D256489}"/>
            </a:ext>
          </a:extLst>
        </xdr:cNvPr>
        <xdr:cNvSpPr/>
      </xdr:nvSpPr>
      <xdr:spPr>
        <a:xfrm>
          <a:off x="14541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37556</xdr:rowOff>
    </xdr:from>
    <xdr:to>
      <xdr:col>81</xdr:col>
      <xdr:colOff>50800</xdr:colOff>
      <xdr:row>63</xdr:row>
      <xdr:rowOff>99604</xdr:rowOff>
    </xdr:to>
    <xdr:cxnSp macro="">
      <xdr:nvCxnSpPr>
        <xdr:cNvPr id="653" name="直線コネクタ 652">
          <a:extLst>
            <a:ext uri="{FF2B5EF4-FFF2-40B4-BE49-F238E27FC236}">
              <a16:creationId xmlns:a16="http://schemas.microsoft.com/office/drawing/2014/main" id="{D253EF6D-B3CF-44A9-AE11-45B74714B8CE}"/>
            </a:ext>
          </a:extLst>
        </xdr:cNvPr>
        <xdr:cNvCxnSpPr/>
      </xdr:nvCxnSpPr>
      <xdr:spPr>
        <a:xfrm flipV="1">
          <a:off x="14592300" y="1083890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16147</xdr:rowOff>
    </xdr:from>
    <xdr:to>
      <xdr:col>72</xdr:col>
      <xdr:colOff>38100</xdr:colOff>
      <xdr:row>63</xdr:row>
      <xdr:rowOff>117747</xdr:rowOff>
    </xdr:to>
    <xdr:sp macro="" textlink="">
      <xdr:nvSpPr>
        <xdr:cNvPr id="654" name="楕円 653">
          <a:extLst>
            <a:ext uri="{FF2B5EF4-FFF2-40B4-BE49-F238E27FC236}">
              <a16:creationId xmlns:a16="http://schemas.microsoft.com/office/drawing/2014/main" id="{FF201211-BD33-4141-93C0-27CDACB1143C}"/>
            </a:ext>
          </a:extLst>
        </xdr:cNvPr>
        <xdr:cNvSpPr/>
      </xdr:nvSpPr>
      <xdr:spPr>
        <a:xfrm>
          <a:off x="13652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66947</xdr:rowOff>
    </xdr:from>
    <xdr:to>
      <xdr:col>76</xdr:col>
      <xdr:colOff>114300</xdr:colOff>
      <xdr:row>63</xdr:row>
      <xdr:rowOff>99604</xdr:rowOff>
    </xdr:to>
    <xdr:cxnSp macro="">
      <xdr:nvCxnSpPr>
        <xdr:cNvPr id="655" name="直線コネクタ 654">
          <a:extLst>
            <a:ext uri="{FF2B5EF4-FFF2-40B4-BE49-F238E27FC236}">
              <a16:creationId xmlns:a16="http://schemas.microsoft.com/office/drawing/2014/main" id="{C4F0043D-247B-4E83-8978-DF6DFDD7254D}"/>
            </a:ext>
          </a:extLst>
        </xdr:cNvPr>
        <xdr:cNvCxnSpPr/>
      </xdr:nvCxnSpPr>
      <xdr:spPr>
        <a:xfrm>
          <a:off x="13703300" y="1086829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3084</xdr:rowOff>
    </xdr:from>
    <xdr:to>
      <xdr:col>67</xdr:col>
      <xdr:colOff>101600</xdr:colOff>
      <xdr:row>63</xdr:row>
      <xdr:rowOff>104684</xdr:rowOff>
    </xdr:to>
    <xdr:sp macro="" textlink="">
      <xdr:nvSpPr>
        <xdr:cNvPr id="656" name="楕円 655">
          <a:extLst>
            <a:ext uri="{FF2B5EF4-FFF2-40B4-BE49-F238E27FC236}">
              <a16:creationId xmlns:a16="http://schemas.microsoft.com/office/drawing/2014/main" id="{F2F51E1D-675E-4756-8774-9AF24FB6A88E}"/>
            </a:ext>
          </a:extLst>
        </xdr:cNvPr>
        <xdr:cNvSpPr/>
      </xdr:nvSpPr>
      <xdr:spPr>
        <a:xfrm>
          <a:off x="12763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53884</xdr:rowOff>
    </xdr:from>
    <xdr:to>
      <xdr:col>71</xdr:col>
      <xdr:colOff>177800</xdr:colOff>
      <xdr:row>63</xdr:row>
      <xdr:rowOff>66947</xdr:rowOff>
    </xdr:to>
    <xdr:cxnSp macro="">
      <xdr:nvCxnSpPr>
        <xdr:cNvPr id="657" name="直線コネクタ 656">
          <a:extLst>
            <a:ext uri="{FF2B5EF4-FFF2-40B4-BE49-F238E27FC236}">
              <a16:creationId xmlns:a16="http://schemas.microsoft.com/office/drawing/2014/main" id="{34FD1090-DAB4-4C4B-92EC-9E3F1B4CFFFC}"/>
            </a:ext>
          </a:extLst>
        </xdr:cNvPr>
        <xdr:cNvCxnSpPr/>
      </xdr:nvCxnSpPr>
      <xdr:spPr>
        <a:xfrm>
          <a:off x="12814300" y="1085523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658" name="n_1aveValue【学校施設】&#10;有形固定資産減価償却率">
          <a:extLst>
            <a:ext uri="{FF2B5EF4-FFF2-40B4-BE49-F238E27FC236}">
              <a16:creationId xmlns:a16="http://schemas.microsoft.com/office/drawing/2014/main" id="{3B4C9703-ECDC-40F1-AE17-7B56D075CD83}"/>
            </a:ext>
          </a:extLst>
        </xdr:cNvPr>
        <xdr:cNvSpPr txBox="1"/>
      </xdr:nvSpPr>
      <xdr:spPr>
        <a:xfrm>
          <a:off x="15266044"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127743</xdr:rowOff>
    </xdr:from>
    <xdr:ext cx="405111" cy="259045"/>
    <xdr:sp macro="" textlink="">
      <xdr:nvSpPr>
        <xdr:cNvPr id="659" name="n_2aveValue【学校施設】&#10;有形固定資産減価償却率">
          <a:extLst>
            <a:ext uri="{FF2B5EF4-FFF2-40B4-BE49-F238E27FC236}">
              <a16:creationId xmlns:a16="http://schemas.microsoft.com/office/drawing/2014/main" id="{E383775A-3A2E-43BE-9C6F-5EFC104F4EB8}"/>
            </a:ext>
          </a:extLst>
        </xdr:cNvPr>
        <xdr:cNvSpPr txBox="1"/>
      </xdr:nvSpPr>
      <xdr:spPr>
        <a:xfrm>
          <a:off x="14389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660" name="n_3aveValue【学校施設】&#10;有形固定資産減価償却率">
          <a:extLst>
            <a:ext uri="{FF2B5EF4-FFF2-40B4-BE49-F238E27FC236}">
              <a16:creationId xmlns:a16="http://schemas.microsoft.com/office/drawing/2014/main" id="{0FF7F6F3-F707-4E22-9A44-0240C3033CA2}"/>
            </a:ext>
          </a:extLst>
        </xdr:cNvPr>
        <xdr:cNvSpPr txBox="1"/>
      </xdr:nvSpPr>
      <xdr:spPr>
        <a:xfrm>
          <a:off x="135007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661" name="n_4aveValue【学校施設】&#10;有形固定資産減価償却率">
          <a:extLst>
            <a:ext uri="{FF2B5EF4-FFF2-40B4-BE49-F238E27FC236}">
              <a16:creationId xmlns:a16="http://schemas.microsoft.com/office/drawing/2014/main" id="{E346DF61-D5F0-4D8E-B841-6AC5D7C91A49}"/>
            </a:ext>
          </a:extLst>
        </xdr:cNvPr>
        <xdr:cNvSpPr txBox="1"/>
      </xdr:nvSpPr>
      <xdr:spPr>
        <a:xfrm>
          <a:off x="12611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79483</xdr:rowOff>
    </xdr:from>
    <xdr:ext cx="405111" cy="259045"/>
    <xdr:sp macro="" textlink="">
      <xdr:nvSpPr>
        <xdr:cNvPr id="662" name="n_1mainValue【学校施設】&#10;有形固定資産減価償却率">
          <a:extLst>
            <a:ext uri="{FF2B5EF4-FFF2-40B4-BE49-F238E27FC236}">
              <a16:creationId xmlns:a16="http://schemas.microsoft.com/office/drawing/2014/main" id="{A2A77A5E-375F-4F06-B066-B5B148E968C0}"/>
            </a:ext>
          </a:extLst>
        </xdr:cNvPr>
        <xdr:cNvSpPr txBox="1"/>
      </xdr:nvSpPr>
      <xdr:spPr>
        <a:xfrm>
          <a:off x="15266044" y="108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141531</xdr:rowOff>
    </xdr:from>
    <xdr:ext cx="405111" cy="259045"/>
    <xdr:sp macro="" textlink="">
      <xdr:nvSpPr>
        <xdr:cNvPr id="663" name="n_2mainValue【学校施設】&#10;有形固定資産減価償却率">
          <a:extLst>
            <a:ext uri="{FF2B5EF4-FFF2-40B4-BE49-F238E27FC236}">
              <a16:creationId xmlns:a16="http://schemas.microsoft.com/office/drawing/2014/main" id="{73F29CCE-D763-47BB-A4BC-88C16860973D}"/>
            </a:ext>
          </a:extLst>
        </xdr:cNvPr>
        <xdr:cNvSpPr txBox="1"/>
      </xdr:nvSpPr>
      <xdr:spPr>
        <a:xfrm>
          <a:off x="14389744" y="1094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108874</xdr:rowOff>
    </xdr:from>
    <xdr:ext cx="405111" cy="259045"/>
    <xdr:sp macro="" textlink="">
      <xdr:nvSpPr>
        <xdr:cNvPr id="664" name="n_3mainValue【学校施設】&#10;有形固定資産減価償却率">
          <a:extLst>
            <a:ext uri="{FF2B5EF4-FFF2-40B4-BE49-F238E27FC236}">
              <a16:creationId xmlns:a16="http://schemas.microsoft.com/office/drawing/2014/main" id="{CAA3DBCD-6F70-4284-ACC4-ED18E55F5B47}"/>
            </a:ext>
          </a:extLst>
        </xdr:cNvPr>
        <xdr:cNvSpPr txBox="1"/>
      </xdr:nvSpPr>
      <xdr:spPr>
        <a:xfrm>
          <a:off x="13500744" y="1091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95811</xdr:rowOff>
    </xdr:from>
    <xdr:ext cx="405111" cy="259045"/>
    <xdr:sp macro="" textlink="">
      <xdr:nvSpPr>
        <xdr:cNvPr id="665" name="n_4mainValue【学校施設】&#10;有形固定資産減価償却率">
          <a:extLst>
            <a:ext uri="{FF2B5EF4-FFF2-40B4-BE49-F238E27FC236}">
              <a16:creationId xmlns:a16="http://schemas.microsoft.com/office/drawing/2014/main" id="{4B56F2E8-D695-4591-8535-2935D558ED3C}"/>
            </a:ext>
          </a:extLst>
        </xdr:cNvPr>
        <xdr:cNvSpPr txBox="1"/>
      </xdr:nvSpPr>
      <xdr:spPr>
        <a:xfrm>
          <a:off x="12611744" y="1089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6C656D07-7BD9-431B-BFC3-01BCD04341D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0A075F96-4614-4AF8-B4D8-311A0793ED3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B4D7FC9E-9E8A-42BE-82DB-90DDD5B36ED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CA205B73-3ACB-4A09-AECD-024E7D5177C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2C1772D0-E3DF-45B5-9675-9D138B64C51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C512FDFF-1862-41E2-8DD3-45D50B292D3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2B1D767B-62F9-4FC9-BA7E-BD58E328141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FF8A1724-4640-411C-A187-21314B38445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8B1B3303-692A-4823-8A80-4DD4EA4C1A4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BD398DB6-2D36-4992-8078-CF41FEDC45C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6" name="テキスト ボックス 675">
          <a:extLst>
            <a:ext uri="{FF2B5EF4-FFF2-40B4-BE49-F238E27FC236}">
              <a16:creationId xmlns:a16="http://schemas.microsoft.com/office/drawing/2014/main" id="{373C64AF-5A62-446E-82F6-79624DC91BC7}"/>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7" name="直線コネクタ 676">
          <a:extLst>
            <a:ext uri="{FF2B5EF4-FFF2-40B4-BE49-F238E27FC236}">
              <a16:creationId xmlns:a16="http://schemas.microsoft.com/office/drawing/2014/main" id="{2E90BE1D-ACC8-4994-887F-E93E8B58E48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8" name="テキスト ボックス 677">
          <a:extLst>
            <a:ext uri="{FF2B5EF4-FFF2-40B4-BE49-F238E27FC236}">
              <a16:creationId xmlns:a16="http://schemas.microsoft.com/office/drawing/2014/main" id="{8E02E7DF-B5E0-4871-9C4E-7807219D5F8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9" name="直線コネクタ 678">
          <a:extLst>
            <a:ext uri="{FF2B5EF4-FFF2-40B4-BE49-F238E27FC236}">
              <a16:creationId xmlns:a16="http://schemas.microsoft.com/office/drawing/2014/main" id="{085190CF-D6EE-4B31-9C0E-06A207F1959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0" name="テキスト ボックス 679">
          <a:extLst>
            <a:ext uri="{FF2B5EF4-FFF2-40B4-BE49-F238E27FC236}">
              <a16:creationId xmlns:a16="http://schemas.microsoft.com/office/drawing/2014/main" id="{1A73D656-A7A7-4696-A980-30670AACAF6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1" name="直線コネクタ 680">
          <a:extLst>
            <a:ext uri="{FF2B5EF4-FFF2-40B4-BE49-F238E27FC236}">
              <a16:creationId xmlns:a16="http://schemas.microsoft.com/office/drawing/2014/main" id="{5A658156-7828-41AF-859B-30BAB435F40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2" name="テキスト ボックス 681">
          <a:extLst>
            <a:ext uri="{FF2B5EF4-FFF2-40B4-BE49-F238E27FC236}">
              <a16:creationId xmlns:a16="http://schemas.microsoft.com/office/drawing/2014/main" id="{7B3B3EBA-8525-42CD-87EF-995F12BCE6A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3" name="直線コネクタ 682">
          <a:extLst>
            <a:ext uri="{FF2B5EF4-FFF2-40B4-BE49-F238E27FC236}">
              <a16:creationId xmlns:a16="http://schemas.microsoft.com/office/drawing/2014/main" id="{5746431D-3D6F-46D7-A0B4-134E2FACA3E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4" name="テキスト ボックス 683">
          <a:extLst>
            <a:ext uri="{FF2B5EF4-FFF2-40B4-BE49-F238E27FC236}">
              <a16:creationId xmlns:a16="http://schemas.microsoft.com/office/drawing/2014/main" id="{E4B1DE76-12A2-4260-84E5-EF1777864274}"/>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18C7D4FB-9B66-4B80-96A7-CC5E4E62C99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1C502E6A-F43D-4240-9C52-8AA2E58D641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89E5C0D6-B5D1-4833-B4FC-B39DF9ACBCA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688" name="直線コネクタ 687">
          <a:extLst>
            <a:ext uri="{FF2B5EF4-FFF2-40B4-BE49-F238E27FC236}">
              <a16:creationId xmlns:a16="http://schemas.microsoft.com/office/drawing/2014/main" id="{D15BC689-2F76-4F9D-AEBB-F2ACA61F069B}"/>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689" name="【学校施設】&#10;一人当たり面積最小値テキスト">
          <a:extLst>
            <a:ext uri="{FF2B5EF4-FFF2-40B4-BE49-F238E27FC236}">
              <a16:creationId xmlns:a16="http://schemas.microsoft.com/office/drawing/2014/main" id="{D5AD8BCB-64F0-4349-BC42-A1B45731E463}"/>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690" name="直線コネクタ 689">
          <a:extLst>
            <a:ext uri="{FF2B5EF4-FFF2-40B4-BE49-F238E27FC236}">
              <a16:creationId xmlns:a16="http://schemas.microsoft.com/office/drawing/2014/main" id="{52BFDA5F-D209-4ECC-873C-745E571F396F}"/>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691" name="【学校施設】&#10;一人当たり面積最大値テキスト">
          <a:extLst>
            <a:ext uri="{FF2B5EF4-FFF2-40B4-BE49-F238E27FC236}">
              <a16:creationId xmlns:a16="http://schemas.microsoft.com/office/drawing/2014/main" id="{FAADF190-16D2-4916-BB3A-FCFCC8223BDC}"/>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692" name="直線コネクタ 691">
          <a:extLst>
            <a:ext uri="{FF2B5EF4-FFF2-40B4-BE49-F238E27FC236}">
              <a16:creationId xmlns:a16="http://schemas.microsoft.com/office/drawing/2014/main" id="{9B00E8C5-C370-4C59-8798-2B05B939BAF4}"/>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51173</xdr:rowOff>
    </xdr:from>
    <xdr:ext cx="469744" cy="259045"/>
    <xdr:sp macro="" textlink="">
      <xdr:nvSpPr>
        <xdr:cNvPr id="693" name="【学校施設】&#10;一人当たり面積平均値テキスト">
          <a:extLst>
            <a:ext uri="{FF2B5EF4-FFF2-40B4-BE49-F238E27FC236}">
              <a16:creationId xmlns:a16="http://schemas.microsoft.com/office/drawing/2014/main" id="{19F2DD8F-7D74-4874-9779-DACCCDABD222}"/>
            </a:ext>
          </a:extLst>
        </xdr:cNvPr>
        <xdr:cNvSpPr txBox="1"/>
      </xdr:nvSpPr>
      <xdr:spPr>
        <a:xfrm>
          <a:off x="22199600" y="10166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694" name="フローチャート: 判断 693">
          <a:extLst>
            <a:ext uri="{FF2B5EF4-FFF2-40B4-BE49-F238E27FC236}">
              <a16:creationId xmlns:a16="http://schemas.microsoft.com/office/drawing/2014/main" id="{76F97E32-BCC1-4E4C-AB21-9CE7691A0386}"/>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695" name="フローチャート: 判断 694">
          <a:extLst>
            <a:ext uri="{FF2B5EF4-FFF2-40B4-BE49-F238E27FC236}">
              <a16:creationId xmlns:a16="http://schemas.microsoft.com/office/drawing/2014/main" id="{7AE0C4EB-1E88-4AFA-B95B-0C5DC7C1839A}"/>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696" name="フローチャート: 判断 695">
          <a:extLst>
            <a:ext uri="{FF2B5EF4-FFF2-40B4-BE49-F238E27FC236}">
              <a16:creationId xmlns:a16="http://schemas.microsoft.com/office/drawing/2014/main" id="{FDB29BF3-34E8-4660-8D6B-7206B3D4F3AE}"/>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697" name="フローチャート: 判断 696">
          <a:extLst>
            <a:ext uri="{FF2B5EF4-FFF2-40B4-BE49-F238E27FC236}">
              <a16:creationId xmlns:a16="http://schemas.microsoft.com/office/drawing/2014/main" id="{9AEB4F80-F432-486A-8B7B-B9E50D657B60}"/>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698" name="フローチャート: 判断 697">
          <a:extLst>
            <a:ext uri="{FF2B5EF4-FFF2-40B4-BE49-F238E27FC236}">
              <a16:creationId xmlns:a16="http://schemas.microsoft.com/office/drawing/2014/main" id="{BB66B78B-67DD-45B8-9AD4-9CDD33155D9F}"/>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D5EC50FB-D463-4F3B-91D3-212401B484F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E4444DC9-C7B7-4C63-B216-E9B3E1467B6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3C489BC-9D45-4979-B43A-F1DAA35EB3C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83BEE5FA-206F-4A28-80F5-4A219AD7F7F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07DDC88-9789-4F95-97CC-4E4F7ED7394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17323</xdr:rowOff>
    </xdr:from>
    <xdr:to>
      <xdr:col>116</xdr:col>
      <xdr:colOff>114300</xdr:colOff>
      <xdr:row>62</xdr:row>
      <xdr:rowOff>118923</xdr:rowOff>
    </xdr:to>
    <xdr:sp macro="" textlink="">
      <xdr:nvSpPr>
        <xdr:cNvPr id="704" name="楕円 703">
          <a:extLst>
            <a:ext uri="{FF2B5EF4-FFF2-40B4-BE49-F238E27FC236}">
              <a16:creationId xmlns:a16="http://schemas.microsoft.com/office/drawing/2014/main" id="{095A0A74-FBBC-4AE7-ADE8-E10BE194DCFC}"/>
            </a:ext>
          </a:extLst>
        </xdr:cNvPr>
        <xdr:cNvSpPr/>
      </xdr:nvSpPr>
      <xdr:spPr>
        <a:xfrm>
          <a:off x="22110700" y="106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103700</xdr:rowOff>
    </xdr:from>
    <xdr:ext cx="469744" cy="259045"/>
    <xdr:sp macro="" textlink="">
      <xdr:nvSpPr>
        <xdr:cNvPr id="705" name="【学校施設】&#10;一人当たり面積該当値テキスト">
          <a:extLst>
            <a:ext uri="{FF2B5EF4-FFF2-40B4-BE49-F238E27FC236}">
              <a16:creationId xmlns:a16="http://schemas.microsoft.com/office/drawing/2014/main" id="{255456CD-2C02-4110-8236-46F8AFA90A1F}"/>
            </a:ext>
          </a:extLst>
        </xdr:cNvPr>
        <xdr:cNvSpPr txBox="1"/>
      </xdr:nvSpPr>
      <xdr:spPr>
        <a:xfrm>
          <a:off x="22199600" y="1056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28753</xdr:rowOff>
    </xdr:from>
    <xdr:to>
      <xdr:col>112</xdr:col>
      <xdr:colOff>38100</xdr:colOff>
      <xdr:row>62</xdr:row>
      <xdr:rowOff>130353</xdr:rowOff>
    </xdr:to>
    <xdr:sp macro="" textlink="">
      <xdr:nvSpPr>
        <xdr:cNvPr id="706" name="楕円 705">
          <a:extLst>
            <a:ext uri="{FF2B5EF4-FFF2-40B4-BE49-F238E27FC236}">
              <a16:creationId xmlns:a16="http://schemas.microsoft.com/office/drawing/2014/main" id="{3800A8BE-D429-418B-A687-2AAA1FEE5DCC}"/>
            </a:ext>
          </a:extLst>
        </xdr:cNvPr>
        <xdr:cNvSpPr/>
      </xdr:nvSpPr>
      <xdr:spPr>
        <a:xfrm>
          <a:off x="21272500" y="106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68123</xdr:rowOff>
    </xdr:from>
    <xdr:to>
      <xdr:col>116</xdr:col>
      <xdr:colOff>63500</xdr:colOff>
      <xdr:row>62</xdr:row>
      <xdr:rowOff>79553</xdr:rowOff>
    </xdr:to>
    <xdr:cxnSp macro="">
      <xdr:nvCxnSpPr>
        <xdr:cNvPr id="707" name="直線コネクタ 706">
          <a:extLst>
            <a:ext uri="{FF2B5EF4-FFF2-40B4-BE49-F238E27FC236}">
              <a16:creationId xmlns:a16="http://schemas.microsoft.com/office/drawing/2014/main" id="{5DD287ED-3CAA-4AF0-94F0-22609BF8A0DE}"/>
            </a:ext>
          </a:extLst>
        </xdr:cNvPr>
        <xdr:cNvCxnSpPr/>
      </xdr:nvCxnSpPr>
      <xdr:spPr>
        <a:xfrm flipV="1">
          <a:off x="21323300" y="10698023"/>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53442</xdr:rowOff>
    </xdr:from>
    <xdr:to>
      <xdr:col>107</xdr:col>
      <xdr:colOff>101600</xdr:colOff>
      <xdr:row>62</xdr:row>
      <xdr:rowOff>155042</xdr:rowOff>
    </xdr:to>
    <xdr:sp macro="" textlink="">
      <xdr:nvSpPr>
        <xdr:cNvPr id="708" name="楕円 707">
          <a:extLst>
            <a:ext uri="{FF2B5EF4-FFF2-40B4-BE49-F238E27FC236}">
              <a16:creationId xmlns:a16="http://schemas.microsoft.com/office/drawing/2014/main" id="{297D4704-79E3-4546-AEF0-B17DD55A36B1}"/>
            </a:ext>
          </a:extLst>
        </xdr:cNvPr>
        <xdr:cNvSpPr/>
      </xdr:nvSpPr>
      <xdr:spPr>
        <a:xfrm>
          <a:off x="20383500" y="1068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79553</xdr:rowOff>
    </xdr:from>
    <xdr:to>
      <xdr:col>111</xdr:col>
      <xdr:colOff>177800</xdr:colOff>
      <xdr:row>62</xdr:row>
      <xdr:rowOff>104242</xdr:rowOff>
    </xdr:to>
    <xdr:cxnSp macro="">
      <xdr:nvCxnSpPr>
        <xdr:cNvPr id="709" name="直線コネクタ 708">
          <a:extLst>
            <a:ext uri="{FF2B5EF4-FFF2-40B4-BE49-F238E27FC236}">
              <a16:creationId xmlns:a16="http://schemas.microsoft.com/office/drawing/2014/main" id="{E627B64B-146E-40A7-B70F-B3A093ABF967}"/>
            </a:ext>
          </a:extLst>
        </xdr:cNvPr>
        <xdr:cNvCxnSpPr/>
      </xdr:nvCxnSpPr>
      <xdr:spPr>
        <a:xfrm flipV="1">
          <a:off x="20434300" y="10709453"/>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60757</xdr:rowOff>
    </xdr:from>
    <xdr:to>
      <xdr:col>102</xdr:col>
      <xdr:colOff>165100</xdr:colOff>
      <xdr:row>62</xdr:row>
      <xdr:rowOff>162357</xdr:rowOff>
    </xdr:to>
    <xdr:sp macro="" textlink="">
      <xdr:nvSpPr>
        <xdr:cNvPr id="710" name="楕円 709">
          <a:extLst>
            <a:ext uri="{FF2B5EF4-FFF2-40B4-BE49-F238E27FC236}">
              <a16:creationId xmlns:a16="http://schemas.microsoft.com/office/drawing/2014/main" id="{890E90A9-6528-4B9B-82A6-FA00569140B5}"/>
            </a:ext>
          </a:extLst>
        </xdr:cNvPr>
        <xdr:cNvSpPr/>
      </xdr:nvSpPr>
      <xdr:spPr>
        <a:xfrm>
          <a:off x="19494500" y="1069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104242</xdr:rowOff>
    </xdr:from>
    <xdr:to>
      <xdr:col>107</xdr:col>
      <xdr:colOff>50800</xdr:colOff>
      <xdr:row>62</xdr:row>
      <xdr:rowOff>111557</xdr:rowOff>
    </xdr:to>
    <xdr:cxnSp macro="">
      <xdr:nvCxnSpPr>
        <xdr:cNvPr id="711" name="直線コネクタ 710">
          <a:extLst>
            <a:ext uri="{FF2B5EF4-FFF2-40B4-BE49-F238E27FC236}">
              <a16:creationId xmlns:a16="http://schemas.microsoft.com/office/drawing/2014/main" id="{EAEF215B-ED39-4B16-9E44-F61B07A2C45B}"/>
            </a:ext>
          </a:extLst>
        </xdr:cNvPr>
        <xdr:cNvCxnSpPr/>
      </xdr:nvCxnSpPr>
      <xdr:spPr>
        <a:xfrm flipV="1">
          <a:off x="19545300" y="10734142"/>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73558</xdr:rowOff>
    </xdr:from>
    <xdr:to>
      <xdr:col>98</xdr:col>
      <xdr:colOff>38100</xdr:colOff>
      <xdr:row>63</xdr:row>
      <xdr:rowOff>3708</xdr:rowOff>
    </xdr:to>
    <xdr:sp macro="" textlink="">
      <xdr:nvSpPr>
        <xdr:cNvPr id="712" name="楕円 711">
          <a:extLst>
            <a:ext uri="{FF2B5EF4-FFF2-40B4-BE49-F238E27FC236}">
              <a16:creationId xmlns:a16="http://schemas.microsoft.com/office/drawing/2014/main" id="{374849E7-457F-46CE-9F9A-DCE2AEE954B1}"/>
            </a:ext>
          </a:extLst>
        </xdr:cNvPr>
        <xdr:cNvSpPr/>
      </xdr:nvSpPr>
      <xdr:spPr>
        <a:xfrm>
          <a:off x="18605500" y="1070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111557</xdr:rowOff>
    </xdr:from>
    <xdr:to>
      <xdr:col>102</xdr:col>
      <xdr:colOff>114300</xdr:colOff>
      <xdr:row>62</xdr:row>
      <xdr:rowOff>124358</xdr:rowOff>
    </xdr:to>
    <xdr:cxnSp macro="">
      <xdr:nvCxnSpPr>
        <xdr:cNvPr id="713" name="直線コネクタ 712">
          <a:extLst>
            <a:ext uri="{FF2B5EF4-FFF2-40B4-BE49-F238E27FC236}">
              <a16:creationId xmlns:a16="http://schemas.microsoft.com/office/drawing/2014/main" id="{EE9ACC65-9F94-40A4-9861-8E48F6D049BD}"/>
            </a:ext>
          </a:extLst>
        </xdr:cNvPr>
        <xdr:cNvCxnSpPr/>
      </xdr:nvCxnSpPr>
      <xdr:spPr>
        <a:xfrm flipV="1">
          <a:off x="18656300" y="10741457"/>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127678</xdr:rowOff>
    </xdr:from>
    <xdr:ext cx="469744" cy="259045"/>
    <xdr:sp macro="" textlink="">
      <xdr:nvSpPr>
        <xdr:cNvPr id="714" name="n_1aveValue【学校施設】&#10;一人当たり面積">
          <a:extLst>
            <a:ext uri="{FF2B5EF4-FFF2-40B4-BE49-F238E27FC236}">
              <a16:creationId xmlns:a16="http://schemas.microsoft.com/office/drawing/2014/main" id="{ACCBA3D7-AC25-4AC4-9AA8-C86FB88A8DBA}"/>
            </a:ext>
          </a:extLst>
        </xdr:cNvPr>
        <xdr:cNvSpPr txBox="1"/>
      </xdr:nvSpPr>
      <xdr:spPr>
        <a:xfrm>
          <a:off x="21075727" y="100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131335</xdr:rowOff>
    </xdr:from>
    <xdr:ext cx="469744" cy="259045"/>
    <xdr:sp macro="" textlink="">
      <xdr:nvSpPr>
        <xdr:cNvPr id="715" name="n_2aveValue【学校施設】&#10;一人当たり面積">
          <a:extLst>
            <a:ext uri="{FF2B5EF4-FFF2-40B4-BE49-F238E27FC236}">
              <a16:creationId xmlns:a16="http://schemas.microsoft.com/office/drawing/2014/main" id="{44C39DD8-0A8E-4918-AA63-B8CDDADB8145}"/>
            </a:ext>
          </a:extLst>
        </xdr:cNvPr>
        <xdr:cNvSpPr txBox="1"/>
      </xdr:nvSpPr>
      <xdr:spPr>
        <a:xfrm>
          <a:off x="20199427" y="1007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124934</xdr:rowOff>
    </xdr:from>
    <xdr:ext cx="469744" cy="259045"/>
    <xdr:sp macro="" textlink="">
      <xdr:nvSpPr>
        <xdr:cNvPr id="716" name="n_3aveValue【学校施設】&#10;一人当たり面積">
          <a:extLst>
            <a:ext uri="{FF2B5EF4-FFF2-40B4-BE49-F238E27FC236}">
              <a16:creationId xmlns:a16="http://schemas.microsoft.com/office/drawing/2014/main" id="{7D29AE90-9C63-4E5D-BA91-255AC0C9DC44}"/>
            </a:ext>
          </a:extLst>
        </xdr:cNvPr>
        <xdr:cNvSpPr txBox="1"/>
      </xdr:nvSpPr>
      <xdr:spPr>
        <a:xfrm>
          <a:off x="19310427" y="100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146423</xdr:rowOff>
    </xdr:from>
    <xdr:ext cx="469744" cy="259045"/>
    <xdr:sp macro="" textlink="">
      <xdr:nvSpPr>
        <xdr:cNvPr id="717" name="n_4aveValue【学校施設】&#10;一人当たり面積">
          <a:extLst>
            <a:ext uri="{FF2B5EF4-FFF2-40B4-BE49-F238E27FC236}">
              <a16:creationId xmlns:a16="http://schemas.microsoft.com/office/drawing/2014/main" id="{4CDBD1A7-B8A3-4CFB-A938-EF690FEEBB28}"/>
            </a:ext>
          </a:extLst>
        </xdr:cNvPr>
        <xdr:cNvSpPr txBox="1"/>
      </xdr:nvSpPr>
      <xdr:spPr>
        <a:xfrm>
          <a:off x="18421427" y="1009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121480</xdr:rowOff>
    </xdr:from>
    <xdr:ext cx="469744" cy="259045"/>
    <xdr:sp macro="" textlink="">
      <xdr:nvSpPr>
        <xdr:cNvPr id="718" name="n_1mainValue【学校施設】&#10;一人当たり面積">
          <a:extLst>
            <a:ext uri="{FF2B5EF4-FFF2-40B4-BE49-F238E27FC236}">
              <a16:creationId xmlns:a16="http://schemas.microsoft.com/office/drawing/2014/main" id="{C0B90013-56AE-464D-98D2-8FD2980BDCE2}"/>
            </a:ext>
          </a:extLst>
        </xdr:cNvPr>
        <xdr:cNvSpPr txBox="1"/>
      </xdr:nvSpPr>
      <xdr:spPr>
        <a:xfrm>
          <a:off x="21075727" y="1075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146169</xdr:rowOff>
    </xdr:from>
    <xdr:ext cx="469744" cy="259045"/>
    <xdr:sp macro="" textlink="">
      <xdr:nvSpPr>
        <xdr:cNvPr id="719" name="n_2mainValue【学校施設】&#10;一人当たり面積">
          <a:extLst>
            <a:ext uri="{FF2B5EF4-FFF2-40B4-BE49-F238E27FC236}">
              <a16:creationId xmlns:a16="http://schemas.microsoft.com/office/drawing/2014/main" id="{4E366FD7-34D5-48E4-B276-F5FE0FCC2142}"/>
            </a:ext>
          </a:extLst>
        </xdr:cNvPr>
        <xdr:cNvSpPr txBox="1"/>
      </xdr:nvSpPr>
      <xdr:spPr>
        <a:xfrm>
          <a:off x="20199427" y="1077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153484</xdr:rowOff>
    </xdr:from>
    <xdr:ext cx="469744" cy="259045"/>
    <xdr:sp macro="" textlink="">
      <xdr:nvSpPr>
        <xdr:cNvPr id="720" name="n_3mainValue【学校施設】&#10;一人当たり面積">
          <a:extLst>
            <a:ext uri="{FF2B5EF4-FFF2-40B4-BE49-F238E27FC236}">
              <a16:creationId xmlns:a16="http://schemas.microsoft.com/office/drawing/2014/main" id="{DE65E2CF-6863-4BAD-A24B-ED9A8E703B34}"/>
            </a:ext>
          </a:extLst>
        </xdr:cNvPr>
        <xdr:cNvSpPr txBox="1"/>
      </xdr:nvSpPr>
      <xdr:spPr>
        <a:xfrm>
          <a:off x="19310427" y="1078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166285</xdr:rowOff>
    </xdr:from>
    <xdr:ext cx="469744" cy="259045"/>
    <xdr:sp macro="" textlink="">
      <xdr:nvSpPr>
        <xdr:cNvPr id="721" name="n_4mainValue【学校施設】&#10;一人当たり面積">
          <a:extLst>
            <a:ext uri="{FF2B5EF4-FFF2-40B4-BE49-F238E27FC236}">
              <a16:creationId xmlns:a16="http://schemas.microsoft.com/office/drawing/2014/main" id="{B2A97DC3-51A7-46A7-AF7D-771681C77625}"/>
            </a:ext>
          </a:extLst>
        </xdr:cNvPr>
        <xdr:cNvSpPr txBox="1"/>
      </xdr:nvSpPr>
      <xdr:spPr>
        <a:xfrm>
          <a:off x="18421427" y="1079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7BF1AC90-FBD5-41FE-9A75-78FDE009BA8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EF3D2212-4350-4F52-880E-42D28FE0314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25730FBE-97D3-4A95-8856-74089047AEC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6617F124-B02F-4BDF-AEB7-BEEF5A5953B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0738A684-B05B-40E8-84D1-3BC7F9978DA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34DE8C0C-2557-40C7-8F95-854FA81FD43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97C25F6E-8305-4169-8C36-52C2356C528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2D9FEFFB-9AC5-43DF-A828-FB034B3C622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0DF35248-7BB1-4F6E-AE0F-742B60F18BB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1BBF7C44-75C1-4690-8E6C-C80ED1398CF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2BEA2182-7351-4D73-9C46-5931B4C6607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3" name="直線コネクタ 732">
          <a:extLst>
            <a:ext uri="{FF2B5EF4-FFF2-40B4-BE49-F238E27FC236}">
              <a16:creationId xmlns:a16="http://schemas.microsoft.com/office/drawing/2014/main" id="{9906376B-7FEF-4BB3-AFAE-771402F0D56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4" name="テキスト ボックス 733">
          <a:extLst>
            <a:ext uri="{FF2B5EF4-FFF2-40B4-BE49-F238E27FC236}">
              <a16:creationId xmlns:a16="http://schemas.microsoft.com/office/drawing/2014/main" id="{6ACD37DE-981E-492A-BEE9-53E4BAB15E8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5" name="直線コネクタ 734">
          <a:extLst>
            <a:ext uri="{FF2B5EF4-FFF2-40B4-BE49-F238E27FC236}">
              <a16:creationId xmlns:a16="http://schemas.microsoft.com/office/drawing/2014/main" id="{A25612DA-C1B1-4691-8F3F-798D976100D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6" name="テキスト ボックス 735">
          <a:extLst>
            <a:ext uri="{FF2B5EF4-FFF2-40B4-BE49-F238E27FC236}">
              <a16:creationId xmlns:a16="http://schemas.microsoft.com/office/drawing/2014/main" id="{B11B3EFE-EEF6-437C-ABE9-7A81BC11200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7" name="直線コネクタ 736">
          <a:extLst>
            <a:ext uri="{FF2B5EF4-FFF2-40B4-BE49-F238E27FC236}">
              <a16:creationId xmlns:a16="http://schemas.microsoft.com/office/drawing/2014/main" id="{C713486E-D290-42E0-A63F-E526E6733D1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8" name="テキスト ボックス 737">
          <a:extLst>
            <a:ext uri="{FF2B5EF4-FFF2-40B4-BE49-F238E27FC236}">
              <a16:creationId xmlns:a16="http://schemas.microsoft.com/office/drawing/2014/main" id="{F6CF3FB7-5222-436D-A411-210049D5F6C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9" name="直線コネクタ 738">
          <a:extLst>
            <a:ext uri="{FF2B5EF4-FFF2-40B4-BE49-F238E27FC236}">
              <a16:creationId xmlns:a16="http://schemas.microsoft.com/office/drawing/2014/main" id="{EF4ABA56-ED1A-4D4D-9561-8AE5D41AF09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0" name="テキスト ボックス 739">
          <a:extLst>
            <a:ext uri="{FF2B5EF4-FFF2-40B4-BE49-F238E27FC236}">
              <a16:creationId xmlns:a16="http://schemas.microsoft.com/office/drawing/2014/main" id="{2FFEC044-5D09-493B-888D-0C4CC879599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1" name="直線コネクタ 740">
          <a:extLst>
            <a:ext uri="{FF2B5EF4-FFF2-40B4-BE49-F238E27FC236}">
              <a16:creationId xmlns:a16="http://schemas.microsoft.com/office/drawing/2014/main" id="{3B25AF04-EFCA-4051-9C28-37BE2BBC0BD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2" name="テキスト ボックス 741">
          <a:extLst>
            <a:ext uri="{FF2B5EF4-FFF2-40B4-BE49-F238E27FC236}">
              <a16:creationId xmlns:a16="http://schemas.microsoft.com/office/drawing/2014/main" id="{FCD323FE-A353-4C7A-8125-705984DEAC3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B5C220F9-3736-4EC5-A3CE-77E1F3F25DB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4" name="テキスト ボックス 743">
          <a:extLst>
            <a:ext uri="{FF2B5EF4-FFF2-40B4-BE49-F238E27FC236}">
              <a16:creationId xmlns:a16="http://schemas.microsoft.com/office/drawing/2014/main" id="{234A2C49-0587-40CA-8AFC-EAA835C9299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16D74A61-AE20-4FAA-A9EC-8CCD4F2726C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746" name="直線コネクタ 745">
          <a:extLst>
            <a:ext uri="{FF2B5EF4-FFF2-40B4-BE49-F238E27FC236}">
              <a16:creationId xmlns:a16="http://schemas.microsoft.com/office/drawing/2014/main" id="{ED555532-1BC6-4091-B454-BF7EE4FD1473}"/>
            </a:ext>
          </a:extLst>
        </xdr:cNvPr>
        <xdr:cNvCxnSpPr/>
      </xdr:nvCxnSpPr>
      <xdr:spPr>
        <a:xfrm flipV="1">
          <a:off x="16318864" y="13521689"/>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747" name="【児童館】&#10;有形固定資産減価償却率最小値テキスト">
          <a:extLst>
            <a:ext uri="{FF2B5EF4-FFF2-40B4-BE49-F238E27FC236}">
              <a16:creationId xmlns:a16="http://schemas.microsoft.com/office/drawing/2014/main" id="{578C6E6E-A68A-4A91-93F4-E767762F87C4}"/>
            </a:ext>
          </a:extLst>
        </xdr:cNvPr>
        <xdr:cNvSpPr txBox="1"/>
      </xdr:nvSpPr>
      <xdr:spPr>
        <a:xfrm>
          <a:off x="16357600"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748" name="直線コネクタ 747">
          <a:extLst>
            <a:ext uri="{FF2B5EF4-FFF2-40B4-BE49-F238E27FC236}">
              <a16:creationId xmlns:a16="http://schemas.microsoft.com/office/drawing/2014/main" id="{456208D2-E41D-44A7-955F-A88FADFF8ADB}"/>
            </a:ext>
          </a:extLst>
        </xdr:cNvPr>
        <xdr:cNvCxnSpPr/>
      </xdr:nvCxnSpPr>
      <xdr:spPr>
        <a:xfrm>
          <a:off x="16230600" y="1475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749" name="【児童館】&#10;有形固定資産減価償却率最大値テキスト">
          <a:extLst>
            <a:ext uri="{FF2B5EF4-FFF2-40B4-BE49-F238E27FC236}">
              <a16:creationId xmlns:a16="http://schemas.microsoft.com/office/drawing/2014/main" id="{1E737DB9-77CE-4106-97E7-C7F73D84DA92}"/>
            </a:ext>
          </a:extLst>
        </xdr:cNvPr>
        <xdr:cNvSpPr txBox="1"/>
      </xdr:nvSpPr>
      <xdr:spPr>
        <a:xfrm>
          <a:off x="16357600" y="1329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750" name="直線コネクタ 749">
          <a:extLst>
            <a:ext uri="{FF2B5EF4-FFF2-40B4-BE49-F238E27FC236}">
              <a16:creationId xmlns:a16="http://schemas.microsoft.com/office/drawing/2014/main" id="{B652F978-4962-4469-B207-FEEF1E688801}"/>
            </a:ext>
          </a:extLst>
        </xdr:cNvPr>
        <xdr:cNvCxnSpPr/>
      </xdr:nvCxnSpPr>
      <xdr:spPr>
        <a:xfrm>
          <a:off x="16230600" y="1352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7638</xdr:rowOff>
    </xdr:from>
    <xdr:ext cx="405111" cy="259045"/>
    <xdr:sp macro="" textlink="">
      <xdr:nvSpPr>
        <xdr:cNvPr id="751" name="【児童館】&#10;有形固定資産減価償却率平均値テキスト">
          <a:extLst>
            <a:ext uri="{FF2B5EF4-FFF2-40B4-BE49-F238E27FC236}">
              <a16:creationId xmlns:a16="http://schemas.microsoft.com/office/drawing/2014/main" id="{4BE59736-24D0-4ABC-86CB-180E69CD2FD8}"/>
            </a:ext>
          </a:extLst>
        </xdr:cNvPr>
        <xdr:cNvSpPr txBox="1"/>
      </xdr:nvSpPr>
      <xdr:spPr>
        <a:xfrm>
          <a:off x="16357600" y="14066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752" name="フローチャート: 判断 751">
          <a:extLst>
            <a:ext uri="{FF2B5EF4-FFF2-40B4-BE49-F238E27FC236}">
              <a16:creationId xmlns:a16="http://schemas.microsoft.com/office/drawing/2014/main" id="{AEAC929A-DB41-4D72-839D-BE78929EE281}"/>
            </a:ext>
          </a:extLst>
        </xdr:cNvPr>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753" name="フローチャート: 判断 752">
          <a:extLst>
            <a:ext uri="{FF2B5EF4-FFF2-40B4-BE49-F238E27FC236}">
              <a16:creationId xmlns:a16="http://schemas.microsoft.com/office/drawing/2014/main" id="{4134B416-02C3-4BA0-899C-9C59776444B1}"/>
            </a:ext>
          </a:extLst>
        </xdr:cNvPr>
        <xdr:cNvSpPr/>
      </xdr:nvSpPr>
      <xdr:spPr>
        <a:xfrm>
          <a:off x="15430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754" name="フローチャート: 判断 753">
          <a:extLst>
            <a:ext uri="{FF2B5EF4-FFF2-40B4-BE49-F238E27FC236}">
              <a16:creationId xmlns:a16="http://schemas.microsoft.com/office/drawing/2014/main" id="{5D5B91BE-D5D7-4083-B558-8B788BD54EC5}"/>
            </a:ext>
          </a:extLst>
        </xdr:cNvPr>
        <xdr:cNvSpPr/>
      </xdr:nvSpPr>
      <xdr:spPr>
        <a:xfrm>
          <a:off x="14541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755" name="フローチャート: 判断 754">
          <a:extLst>
            <a:ext uri="{FF2B5EF4-FFF2-40B4-BE49-F238E27FC236}">
              <a16:creationId xmlns:a16="http://schemas.microsoft.com/office/drawing/2014/main" id="{09A4AA2E-3F82-4172-8248-FCED3715A471}"/>
            </a:ext>
          </a:extLst>
        </xdr:cNvPr>
        <xdr:cNvSpPr/>
      </xdr:nvSpPr>
      <xdr:spPr>
        <a:xfrm>
          <a:off x="1365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36830</xdr:rowOff>
    </xdr:from>
    <xdr:to>
      <xdr:col>67</xdr:col>
      <xdr:colOff>101600</xdr:colOff>
      <xdr:row>82</xdr:row>
      <xdr:rowOff>138430</xdr:rowOff>
    </xdr:to>
    <xdr:sp macro="" textlink="">
      <xdr:nvSpPr>
        <xdr:cNvPr id="756" name="フローチャート: 判断 755">
          <a:extLst>
            <a:ext uri="{FF2B5EF4-FFF2-40B4-BE49-F238E27FC236}">
              <a16:creationId xmlns:a16="http://schemas.microsoft.com/office/drawing/2014/main" id="{8657E052-7A78-4F21-AC89-A8A8ACF8BA03}"/>
            </a:ext>
          </a:extLst>
        </xdr:cNvPr>
        <xdr:cNvSpPr/>
      </xdr:nvSpPr>
      <xdr:spPr>
        <a:xfrm>
          <a:off x="12763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948DC182-D169-4C66-9734-F36435C7DC4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7B3DEC80-77C6-48C8-9ED9-DEEA32EA170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3268B631-1381-4A5D-85F5-C8E0E557081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714EEE83-EEF9-49A8-BE3F-D9D5AA2BA58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675805D-743A-4994-82FC-2BF63895C66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97789</xdr:rowOff>
    </xdr:from>
    <xdr:to>
      <xdr:col>85</xdr:col>
      <xdr:colOff>177800</xdr:colOff>
      <xdr:row>79</xdr:row>
      <xdr:rowOff>27939</xdr:rowOff>
    </xdr:to>
    <xdr:sp macro="" textlink="">
      <xdr:nvSpPr>
        <xdr:cNvPr id="762" name="楕円 761">
          <a:extLst>
            <a:ext uri="{FF2B5EF4-FFF2-40B4-BE49-F238E27FC236}">
              <a16:creationId xmlns:a16="http://schemas.microsoft.com/office/drawing/2014/main" id="{451854FD-48C5-4239-B057-727EB39091A8}"/>
            </a:ext>
          </a:extLst>
        </xdr:cNvPr>
        <xdr:cNvSpPr/>
      </xdr:nvSpPr>
      <xdr:spPr>
        <a:xfrm>
          <a:off x="16268700" y="1347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50816</xdr:rowOff>
    </xdr:from>
    <xdr:ext cx="405111" cy="259045"/>
    <xdr:sp macro="" textlink="">
      <xdr:nvSpPr>
        <xdr:cNvPr id="763" name="【児童館】&#10;有形固定資産減価償却率該当値テキスト">
          <a:extLst>
            <a:ext uri="{FF2B5EF4-FFF2-40B4-BE49-F238E27FC236}">
              <a16:creationId xmlns:a16="http://schemas.microsoft.com/office/drawing/2014/main" id="{414C7976-4D5E-4E3A-BEC8-E2ED02568AD9}"/>
            </a:ext>
          </a:extLst>
        </xdr:cNvPr>
        <xdr:cNvSpPr txBox="1"/>
      </xdr:nvSpPr>
      <xdr:spPr>
        <a:xfrm>
          <a:off x="16357600" y="1342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162561</xdr:rowOff>
    </xdr:from>
    <xdr:to>
      <xdr:col>81</xdr:col>
      <xdr:colOff>101600</xdr:colOff>
      <xdr:row>84</xdr:row>
      <xdr:rowOff>92711</xdr:rowOff>
    </xdr:to>
    <xdr:sp macro="" textlink="">
      <xdr:nvSpPr>
        <xdr:cNvPr id="764" name="楕円 763">
          <a:extLst>
            <a:ext uri="{FF2B5EF4-FFF2-40B4-BE49-F238E27FC236}">
              <a16:creationId xmlns:a16="http://schemas.microsoft.com/office/drawing/2014/main" id="{5266766E-4D99-4363-A183-92AD172A8EAB}"/>
            </a:ext>
          </a:extLst>
        </xdr:cNvPr>
        <xdr:cNvSpPr/>
      </xdr:nvSpPr>
      <xdr:spPr>
        <a:xfrm>
          <a:off x="154305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148589</xdr:rowOff>
    </xdr:from>
    <xdr:to>
      <xdr:col>85</xdr:col>
      <xdr:colOff>127000</xdr:colOff>
      <xdr:row>84</xdr:row>
      <xdr:rowOff>41911</xdr:rowOff>
    </xdr:to>
    <xdr:cxnSp macro="">
      <xdr:nvCxnSpPr>
        <xdr:cNvPr id="765" name="直線コネクタ 764">
          <a:extLst>
            <a:ext uri="{FF2B5EF4-FFF2-40B4-BE49-F238E27FC236}">
              <a16:creationId xmlns:a16="http://schemas.microsoft.com/office/drawing/2014/main" id="{F78B78DF-E6F2-4E02-B868-8C63AB1615A9}"/>
            </a:ext>
          </a:extLst>
        </xdr:cNvPr>
        <xdr:cNvCxnSpPr/>
      </xdr:nvCxnSpPr>
      <xdr:spPr>
        <a:xfrm flipV="1">
          <a:off x="15481300" y="13521689"/>
          <a:ext cx="838200" cy="9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120650</xdr:rowOff>
    </xdr:from>
    <xdr:to>
      <xdr:col>76</xdr:col>
      <xdr:colOff>165100</xdr:colOff>
      <xdr:row>84</xdr:row>
      <xdr:rowOff>50800</xdr:rowOff>
    </xdr:to>
    <xdr:sp macro="" textlink="">
      <xdr:nvSpPr>
        <xdr:cNvPr id="766" name="楕円 765">
          <a:extLst>
            <a:ext uri="{FF2B5EF4-FFF2-40B4-BE49-F238E27FC236}">
              <a16:creationId xmlns:a16="http://schemas.microsoft.com/office/drawing/2014/main" id="{A13D2537-4368-41CD-A579-ED0FDDB3862C}"/>
            </a:ext>
          </a:extLst>
        </xdr:cNvPr>
        <xdr:cNvSpPr/>
      </xdr:nvSpPr>
      <xdr:spPr>
        <a:xfrm>
          <a:off x="14541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0</xdr:rowOff>
    </xdr:from>
    <xdr:to>
      <xdr:col>81</xdr:col>
      <xdr:colOff>50800</xdr:colOff>
      <xdr:row>84</xdr:row>
      <xdr:rowOff>41911</xdr:rowOff>
    </xdr:to>
    <xdr:cxnSp macro="">
      <xdr:nvCxnSpPr>
        <xdr:cNvPr id="767" name="直線コネクタ 766">
          <a:extLst>
            <a:ext uri="{FF2B5EF4-FFF2-40B4-BE49-F238E27FC236}">
              <a16:creationId xmlns:a16="http://schemas.microsoft.com/office/drawing/2014/main" id="{B6EC71B3-3ED9-4B07-AEEB-8257FDA9D4BB}"/>
            </a:ext>
          </a:extLst>
        </xdr:cNvPr>
        <xdr:cNvCxnSpPr/>
      </xdr:nvCxnSpPr>
      <xdr:spPr>
        <a:xfrm>
          <a:off x="14592300" y="144018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78739</xdr:rowOff>
    </xdr:from>
    <xdr:to>
      <xdr:col>72</xdr:col>
      <xdr:colOff>38100</xdr:colOff>
      <xdr:row>84</xdr:row>
      <xdr:rowOff>8889</xdr:rowOff>
    </xdr:to>
    <xdr:sp macro="" textlink="">
      <xdr:nvSpPr>
        <xdr:cNvPr id="768" name="楕円 767">
          <a:extLst>
            <a:ext uri="{FF2B5EF4-FFF2-40B4-BE49-F238E27FC236}">
              <a16:creationId xmlns:a16="http://schemas.microsoft.com/office/drawing/2014/main" id="{4F251BAB-36D0-41FC-98EA-324CF152D788}"/>
            </a:ext>
          </a:extLst>
        </xdr:cNvPr>
        <xdr:cNvSpPr/>
      </xdr:nvSpPr>
      <xdr:spPr>
        <a:xfrm>
          <a:off x="13652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129539</xdr:rowOff>
    </xdr:from>
    <xdr:to>
      <xdr:col>76</xdr:col>
      <xdr:colOff>114300</xdr:colOff>
      <xdr:row>84</xdr:row>
      <xdr:rowOff>0</xdr:rowOff>
    </xdr:to>
    <xdr:cxnSp macro="">
      <xdr:nvCxnSpPr>
        <xdr:cNvPr id="769" name="直線コネクタ 768">
          <a:extLst>
            <a:ext uri="{FF2B5EF4-FFF2-40B4-BE49-F238E27FC236}">
              <a16:creationId xmlns:a16="http://schemas.microsoft.com/office/drawing/2014/main" id="{8845923A-03A3-4632-8CD6-7C9CA0465B91}"/>
            </a:ext>
          </a:extLst>
        </xdr:cNvPr>
        <xdr:cNvCxnSpPr/>
      </xdr:nvCxnSpPr>
      <xdr:spPr>
        <a:xfrm>
          <a:off x="13703300" y="143598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36830</xdr:rowOff>
    </xdr:from>
    <xdr:to>
      <xdr:col>67</xdr:col>
      <xdr:colOff>101600</xdr:colOff>
      <xdr:row>83</xdr:row>
      <xdr:rowOff>138430</xdr:rowOff>
    </xdr:to>
    <xdr:sp macro="" textlink="">
      <xdr:nvSpPr>
        <xdr:cNvPr id="770" name="楕円 769">
          <a:extLst>
            <a:ext uri="{FF2B5EF4-FFF2-40B4-BE49-F238E27FC236}">
              <a16:creationId xmlns:a16="http://schemas.microsoft.com/office/drawing/2014/main" id="{1D388539-2872-494D-AB09-A75FAB12FBCB}"/>
            </a:ext>
          </a:extLst>
        </xdr:cNvPr>
        <xdr:cNvSpPr/>
      </xdr:nvSpPr>
      <xdr:spPr>
        <a:xfrm>
          <a:off x="127635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87630</xdr:rowOff>
    </xdr:from>
    <xdr:to>
      <xdr:col>71</xdr:col>
      <xdr:colOff>177800</xdr:colOff>
      <xdr:row>83</xdr:row>
      <xdr:rowOff>129539</xdr:rowOff>
    </xdr:to>
    <xdr:cxnSp macro="">
      <xdr:nvCxnSpPr>
        <xdr:cNvPr id="771" name="直線コネクタ 770">
          <a:extLst>
            <a:ext uri="{FF2B5EF4-FFF2-40B4-BE49-F238E27FC236}">
              <a16:creationId xmlns:a16="http://schemas.microsoft.com/office/drawing/2014/main" id="{65192371-6EB5-4C15-AB1A-88EE3986B227}"/>
            </a:ext>
          </a:extLst>
        </xdr:cNvPr>
        <xdr:cNvCxnSpPr/>
      </xdr:nvCxnSpPr>
      <xdr:spPr>
        <a:xfrm>
          <a:off x="12814300" y="143179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772" name="n_1aveValue【児童館】&#10;有形固定資産減価償却率">
          <a:extLst>
            <a:ext uri="{FF2B5EF4-FFF2-40B4-BE49-F238E27FC236}">
              <a16:creationId xmlns:a16="http://schemas.microsoft.com/office/drawing/2014/main" id="{696CD6BD-4235-406B-B9A0-8EE2B84960FD}"/>
            </a:ext>
          </a:extLst>
        </xdr:cNvPr>
        <xdr:cNvSpPr txBox="1"/>
      </xdr:nvSpPr>
      <xdr:spPr>
        <a:xfrm>
          <a:off x="152660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773" name="n_2aveValue【児童館】&#10;有形固定資産減価償却率">
          <a:extLst>
            <a:ext uri="{FF2B5EF4-FFF2-40B4-BE49-F238E27FC236}">
              <a16:creationId xmlns:a16="http://schemas.microsoft.com/office/drawing/2014/main" id="{EEE30C4D-300E-429D-809E-8CFACE839080}"/>
            </a:ext>
          </a:extLst>
        </xdr:cNvPr>
        <xdr:cNvSpPr txBox="1"/>
      </xdr:nvSpPr>
      <xdr:spPr>
        <a:xfrm>
          <a:off x="14389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774" name="n_3aveValue【児童館】&#10;有形固定資産減価償却率">
          <a:extLst>
            <a:ext uri="{FF2B5EF4-FFF2-40B4-BE49-F238E27FC236}">
              <a16:creationId xmlns:a16="http://schemas.microsoft.com/office/drawing/2014/main" id="{587A2002-3106-4963-BDED-B3B308AB4756}"/>
            </a:ext>
          </a:extLst>
        </xdr:cNvPr>
        <xdr:cNvSpPr txBox="1"/>
      </xdr:nvSpPr>
      <xdr:spPr>
        <a:xfrm>
          <a:off x="13500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154957</xdr:rowOff>
    </xdr:from>
    <xdr:ext cx="405111" cy="259045"/>
    <xdr:sp macro="" textlink="">
      <xdr:nvSpPr>
        <xdr:cNvPr id="775" name="n_4aveValue【児童館】&#10;有形固定資産減価償却率">
          <a:extLst>
            <a:ext uri="{FF2B5EF4-FFF2-40B4-BE49-F238E27FC236}">
              <a16:creationId xmlns:a16="http://schemas.microsoft.com/office/drawing/2014/main" id="{AF74C91F-1115-4C4E-B6BF-9A93D812A3C4}"/>
            </a:ext>
          </a:extLst>
        </xdr:cNvPr>
        <xdr:cNvSpPr txBox="1"/>
      </xdr:nvSpPr>
      <xdr:spPr>
        <a:xfrm>
          <a:off x="12611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83838</xdr:rowOff>
    </xdr:from>
    <xdr:ext cx="405111" cy="259045"/>
    <xdr:sp macro="" textlink="">
      <xdr:nvSpPr>
        <xdr:cNvPr id="776" name="n_1mainValue【児童館】&#10;有形固定資産減価償却率">
          <a:extLst>
            <a:ext uri="{FF2B5EF4-FFF2-40B4-BE49-F238E27FC236}">
              <a16:creationId xmlns:a16="http://schemas.microsoft.com/office/drawing/2014/main" id="{7824B6D4-D7BB-4B39-9622-38DCEEDA1AAD}"/>
            </a:ext>
          </a:extLst>
        </xdr:cNvPr>
        <xdr:cNvSpPr txBox="1"/>
      </xdr:nvSpPr>
      <xdr:spPr>
        <a:xfrm>
          <a:off x="15266044" y="1448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41927</xdr:rowOff>
    </xdr:from>
    <xdr:ext cx="405111" cy="259045"/>
    <xdr:sp macro="" textlink="">
      <xdr:nvSpPr>
        <xdr:cNvPr id="777" name="n_2mainValue【児童館】&#10;有形固定資産減価償却率">
          <a:extLst>
            <a:ext uri="{FF2B5EF4-FFF2-40B4-BE49-F238E27FC236}">
              <a16:creationId xmlns:a16="http://schemas.microsoft.com/office/drawing/2014/main" id="{6EF3A231-D661-4D76-9B2E-5B645D3D710F}"/>
            </a:ext>
          </a:extLst>
        </xdr:cNvPr>
        <xdr:cNvSpPr txBox="1"/>
      </xdr:nvSpPr>
      <xdr:spPr>
        <a:xfrm>
          <a:off x="14389744"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xdr:rowOff>
    </xdr:from>
    <xdr:ext cx="405111" cy="259045"/>
    <xdr:sp macro="" textlink="">
      <xdr:nvSpPr>
        <xdr:cNvPr id="778" name="n_3mainValue【児童館】&#10;有形固定資産減価償却率">
          <a:extLst>
            <a:ext uri="{FF2B5EF4-FFF2-40B4-BE49-F238E27FC236}">
              <a16:creationId xmlns:a16="http://schemas.microsoft.com/office/drawing/2014/main" id="{F6285B17-A6DC-421E-8DE6-0FED2641FB6C}"/>
            </a:ext>
          </a:extLst>
        </xdr:cNvPr>
        <xdr:cNvSpPr txBox="1"/>
      </xdr:nvSpPr>
      <xdr:spPr>
        <a:xfrm>
          <a:off x="13500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129557</xdr:rowOff>
    </xdr:from>
    <xdr:ext cx="405111" cy="259045"/>
    <xdr:sp macro="" textlink="">
      <xdr:nvSpPr>
        <xdr:cNvPr id="779" name="n_4mainValue【児童館】&#10;有形固定資産減価償却率">
          <a:extLst>
            <a:ext uri="{FF2B5EF4-FFF2-40B4-BE49-F238E27FC236}">
              <a16:creationId xmlns:a16="http://schemas.microsoft.com/office/drawing/2014/main" id="{28C27D92-CA34-4EC3-B0EA-D01F01ED9E5B}"/>
            </a:ext>
          </a:extLst>
        </xdr:cNvPr>
        <xdr:cNvSpPr txBox="1"/>
      </xdr:nvSpPr>
      <xdr:spPr>
        <a:xfrm>
          <a:off x="12611744" y="1435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7872DF6D-6A6D-4BE4-8409-0EBC6A9A884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87E095D3-3B83-4758-AB50-5C3F7CCE3B5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9DBFC77D-DA15-4064-A9D6-EB9F996F034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AF020229-D0C2-4655-A7F1-5D07C8F95A9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92A1A716-ABC2-403F-A863-4D085E7A373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C310BB1A-5C0D-4DF7-9F88-376E1B4AAE7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3EE5FEDC-4AB3-40CC-99C7-C9DE4307007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F7EC3506-1A89-4B78-AFA5-77744A333A6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9A6EE423-E968-4174-903B-19AB216C27E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C9FD24F9-70C7-462D-AF0C-ADF4DDC5069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0" name="直線コネクタ 789">
          <a:extLst>
            <a:ext uri="{FF2B5EF4-FFF2-40B4-BE49-F238E27FC236}">
              <a16:creationId xmlns:a16="http://schemas.microsoft.com/office/drawing/2014/main" id="{FE13A8E7-DBE4-4699-A948-39098233037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1" name="テキスト ボックス 790">
          <a:extLst>
            <a:ext uri="{FF2B5EF4-FFF2-40B4-BE49-F238E27FC236}">
              <a16:creationId xmlns:a16="http://schemas.microsoft.com/office/drawing/2014/main" id="{435DDFD4-655F-4870-9C6C-F576EE4ED41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2" name="直線コネクタ 791">
          <a:extLst>
            <a:ext uri="{FF2B5EF4-FFF2-40B4-BE49-F238E27FC236}">
              <a16:creationId xmlns:a16="http://schemas.microsoft.com/office/drawing/2014/main" id="{DD59BEAF-2331-4C3C-8647-1CCBE77DF24B}"/>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3" name="テキスト ボックス 792">
          <a:extLst>
            <a:ext uri="{FF2B5EF4-FFF2-40B4-BE49-F238E27FC236}">
              <a16:creationId xmlns:a16="http://schemas.microsoft.com/office/drawing/2014/main" id="{9120F3C5-3851-4F22-87B9-0845D94D5FC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4" name="直線コネクタ 793">
          <a:extLst>
            <a:ext uri="{FF2B5EF4-FFF2-40B4-BE49-F238E27FC236}">
              <a16:creationId xmlns:a16="http://schemas.microsoft.com/office/drawing/2014/main" id="{86DE753D-AFEF-46D7-9C0F-808572CA87C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5" name="テキスト ボックス 794">
          <a:extLst>
            <a:ext uri="{FF2B5EF4-FFF2-40B4-BE49-F238E27FC236}">
              <a16:creationId xmlns:a16="http://schemas.microsoft.com/office/drawing/2014/main" id="{31403F46-5A99-40DE-95AF-8624949C9E0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6" name="直線コネクタ 795">
          <a:extLst>
            <a:ext uri="{FF2B5EF4-FFF2-40B4-BE49-F238E27FC236}">
              <a16:creationId xmlns:a16="http://schemas.microsoft.com/office/drawing/2014/main" id="{19D8E11B-3A26-425C-89D6-0EF17BEFC4B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7" name="テキスト ボックス 796">
          <a:extLst>
            <a:ext uri="{FF2B5EF4-FFF2-40B4-BE49-F238E27FC236}">
              <a16:creationId xmlns:a16="http://schemas.microsoft.com/office/drawing/2014/main" id="{05141EE7-D86A-401B-B6C4-AA5BFF579CB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8" name="直線コネクタ 797">
          <a:extLst>
            <a:ext uri="{FF2B5EF4-FFF2-40B4-BE49-F238E27FC236}">
              <a16:creationId xmlns:a16="http://schemas.microsoft.com/office/drawing/2014/main" id="{9A9ACCFF-3988-411A-A150-13B2BAAB1A7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9" name="テキスト ボックス 798">
          <a:extLst>
            <a:ext uri="{FF2B5EF4-FFF2-40B4-BE49-F238E27FC236}">
              <a16:creationId xmlns:a16="http://schemas.microsoft.com/office/drawing/2014/main" id="{440130A5-180B-478E-B97A-D354B84C50D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A8E44EA9-53AB-4E06-872B-F11FE317A7A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072E5B94-925F-46F5-B992-ABAC3A5F969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C8B8AB93-C366-4663-8293-D2CCB9CF05C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803" name="直線コネクタ 802">
          <a:extLst>
            <a:ext uri="{FF2B5EF4-FFF2-40B4-BE49-F238E27FC236}">
              <a16:creationId xmlns:a16="http://schemas.microsoft.com/office/drawing/2014/main" id="{5EE6646B-ACAA-4831-82BC-3B5E162E5E60}"/>
            </a:ext>
          </a:extLst>
        </xdr:cNvPr>
        <xdr:cNvCxnSpPr/>
      </xdr:nvCxnSpPr>
      <xdr:spPr>
        <a:xfrm flipV="1">
          <a:off x="22160864" y="133985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804" name="【児童館】&#10;一人当たり面積最小値テキスト">
          <a:extLst>
            <a:ext uri="{FF2B5EF4-FFF2-40B4-BE49-F238E27FC236}">
              <a16:creationId xmlns:a16="http://schemas.microsoft.com/office/drawing/2014/main" id="{B7838C26-0A1E-478A-BA54-E4F409DA6E51}"/>
            </a:ext>
          </a:extLst>
        </xdr:cNvPr>
        <xdr:cNvSpPr txBox="1"/>
      </xdr:nvSpPr>
      <xdr:spPr>
        <a:xfrm>
          <a:off x="22199600"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805" name="直線コネクタ 804">
          <a:extLst>
            <a:ext uri="{FF2B5EF4-FFF2-40B4-BE49-F238E27FC236}">
              <a16:creationId xmlns:a16="http://schemas.microsoft.com/office/drawing/2014/main" id="{D2D8D085-394C-4C3A-A907-EF7E0FB64FE5}"/>
            </a:ext>
          </a:extLst>
        </xdr:cNvPr>
        <xdr:cNvCxnSpPr/>
      </xdr:nvCxnSpPr>
      <xdr:spPr>
        <a:xfrm>
          <a:off x="22072600" y="1475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806" name="【児童館】&#10;一人当たり面積最大値テキスト">
          <a:extLst>
            <a:ext uri="{FF2B5EF4-FFF2-40B4-BE49-F238E27FC236}">
              <a16:creationId xmlns:a16="http://schemas.microsoft.com/office/drawing/2014/main" id="{547EC310-2BA6-4068-9B11-A6785819D5B8}"/>
            </a:ext>
          </a:extLst>
        </xdr:cNvPr>
        <xdr:cNvSpPr txBox="1"/>
      </xdr:nvSpPr>
      <xdr:spPr>
        <a:xfrm>
          <a:off x="22199600"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807" name="直線コネクタ 806">
          <a:extLst>
            <a:ext uri="{FF2B5EF4-FFF2-40B4-BE49-F238E27FC236}">
              <a16:creationId xmlns:a16="http://schemas.microsoft.com/office/drawing/2014/main" id="{59FD649C-4164-4943-B14A-6CB318008CFD}"/>
            </a:ext>
          </a:extLst>
        </xdr:cNvPr>
        <xdr:cNvCxnSpPr/>
      </xdr:nvCxnSpPr>
      <xdr:spPr>
        <a:xfrm>
          <a:off x="22072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808" name="【児童館】&#10;一人当たり面積平均値テキスト">
          <a:extLst>
            <a:ext uri="{FF2B5EF4-FFF2-40B4-BE49-F238E27FC236}">
              <a16:creationId xmlns:a16="http://schemas.microsoft.com/office/drawing/2014/main" id="{5FE7D073-0D9E-4F39-BD30-3FD85205E0F2}"/>
            </a:ext>
          </a:extLst>
        </xdr:cNvPr>
        <xdr:cNvSpPr txBox="1"/>
      </xdr:nvSpPr>
      <xdr:spPr>
        <a:xfrm>
          <a:off x="22199600" y="1431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809" name="フローチャート: 判断 808">
          <a:extLst>
            <a:ext uri="{FF2B5EF4-FFF2-40B4-BE49-F238E27FC236}">
              <a16:creationId xmlns:a16="http://schemas.microsoft.com/office/drawing/2014/main" id="{EBAFF34F-8F27-4042-80B2-44922C90FECC}"/>
            </a:ext>
          </a:extLst>
        </xdr:cNvPr>
        <xdr:cNvSpPr/>
      </xdr:nvSpPr>
      <xdr:spPr>
        <a:xfrm>
          <a:off x="221107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7031969B-8DC1-4931-977F-B6599AB2F44B}"/>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811" name="フローチャート: 判断 810">
          <a:extLst>
            <a:ext uri="{FF2B5EF4-FFF2-40B4-BE49-F238E27FC236}">
              <a16:creationId xmlns:a16="http://schemas.microsoft.com/office/drawing/2014/main" id="{43EB2EDE-2431-4C6C-8721-D424A6B9A8EA}"/>
            </a:ext>
          </a:extLst>
        </xdr:cNvPr>
        <xdr:cNvSpPr/>
      </xdr:nvSpPr>
      <xdr:spPr>
        <a:xfrm>
          <a:off x="20383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812" name="フローチャート: 判断 811">
          <a:extLst>
            <a:ext uri="{FF2B5EF4-FFF2-40B4-BE49-F238E27FC236}">
              <a16:creationId xmlns:a16="http://schemas.microsoft.com/office/drawing/2014/main" id="{C5B53230-9450-4588-9AEC-1FE3B8A757CA}"/>
            </a:ext>
          </a:extLst>
        </xdr:cNvPr>
        <xdr:cNvSpPr/>
      </xdr:nvSpPr>
      <xdr:spPr>
        <a:xfrm>
          <a:off x="19494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114300</xdr:rowOff>
    </xdr:from>
    <xdr:to>
      <xdr:col>98</xdr:col>
      <xdr:colOff>38100</xdr:colOff>
      <xdr:row>85</xdr:row>
      <xdr:rowOff>44450</xdr:rowOff>
    </xdr:to>
    <xdr:sp macro="" textlink="">
      <xdr:nvSpPr>
        <xdr:cNvPr id="813" name="フローチャート: 判断 812">
          <a:extLst>
            <a:ext uri="{FF2B5EF4-FFF2-40B4-BE49-F238E27FC236}">
              <a16:creationId xmlns:a16="http://schemas.microsoft.com/office/drawing/2014/main" id="{51610827-333D-40FE-B6B2-158FFACFBF78}"/>
            </a:ext>
          </a:extLst>
        </xdr:cNvPr>
        <xdr:cNvSpPr/>
      </xdr:nvSpPr>
      <xdr:spPr>
        <a:xfrm>
          <a:off x="18605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F88D6CD2-3553-43CD-B635-2935C8BA149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0C691FD1-2F3B-4ECC-8FC7-1D2865E536F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A022BD4B-B598-4D15-880A-E5BAECF502F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78CF752F-1BC1-4F06-BF32-61630BD78EA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5B0A9F23-302D-4F56-9A52-B578DFE4248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819" name="楕円 818">
          <a:extLst>
            <a:ext uri="{FF2B5EF4-FFF2-40B4-BE49-F238E27FC236}">
              <a16:creationId xmlns:a16="http://schemas.microsoft.com/office/drawing/2014/main" id="{3D2A8690-BAFD-4115-B149-9A1704C5E020}"/>
            </a:ext>
          </a:extLst>
        </xdr:cNvPr>
        <xdr:cNvSpPr/>
      </xdr:nvSpPr>
      <xdr:spPr>
        <a:xfrm>
          <a:off x="22110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820" name="【児童館】&#10;一人当たり面積該当値テキスト">
          <a:extLst>
            <a:ext uri="{FF2B5EF4-FFF2-40B4-BE49-F238E27FC236}">
              <a16:creationId xmlns:a16="http://schemas.microsoft.com/office/drawing/2014/main" id="{BDF076EF-EE40-4CE2-A19B-C27C214EFA69}"/>
            </a:ext>
          </a:extLst>
        </xdr:cNvPr>
        <xdr:cNvSpPr txBox="1"/>
      </xdr:nvSpPr>
      <xdr:spPr>
        <a:xfrm>
          <a:off x="22199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95250</xdr:rowOff>
    </xdr:from>
    <xdr:to>
      <xdr:col>112</xdr:col>
      <xdr:colOff>38100</xdr:colOff>
      <xdr:row>86</xdr:row>
      <xdr:rowOff>25400</xdr:rowOff>
    </xdr:to>
    <xdr:sp macro="" textlink="">
      <xdr:nvSpPr>
        <xdr:cNvPr id="821" name="楕円 820">
          <a:extLst>
            <a:ext uri="{FF2B5EF4-FFF2-40B4-BE49-F238E27FC236}">
              <a16:creationId xmlns:a16="http://schemas.microsoft.com/office/drawing/2014/main" id="{83611E43-4C46-4F35-AED7-A017997E4777}"/>
            </a:ext>
          </a:extLst>
        </xdr:cNvPr>
        <xdr:cNvSpPr/>
      </xdr:nvSpPr>
      <xdr:spPr>
        <a:xfrm>
          <a:off x="21272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146050</xdr:rowOff>
    </xdr:from>
    <xdr:to>
      <xdr:col>116</xdr:col>
      <xdr:colOff>63500</xdr:colOff>
      <xdr:row>86</xdr:row>
      <xdr:rowOff>0</xdr:rowOff>
    </xdr:to>
    <xdr:cxnSp macro="">
      <xdr:nvCxnSpPr>
        <xdr:cNvPr id="822" name="直線コネクタ 821">
          <a:extLst>
            <a:ext uri="{FF2B5EF4-FFF2-40B4-BE49-F238E27FC236}">
              <a16:creationId xmlns:a16="http://schemas.microsoft.com/office/drawing/2014/main" id="{E87F084C-98E8-4869-A7D9-F8F99F216DBC}"/>
            </a:ext>
          </a:extLst>
        </xdr:cNvPr>
        <xdr:cNvCxnSpPr/>
      </xdr:nvCxnSpPr>
      <xdr:spPr>
        <a:xfrm>
          <a:off x="21323300" y="147193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95250</xdr:rowOff>
    </xdr:from>
    <xdr:to>
      <xdr:col>107</xdr:col>
      <xdr:colOff>101600</xdr:colOff>
      <xdr:row>86</xdr:row>
      <xdr:rowOff>25400</xdr:rowOff>
    </xdr:to>
    <xdr:sp macro="" textlink="">
      <xdr:nvSpPr>
        <xdr:cNvPr id="823" name="楕円 822">
          <a:extLst>
            <a:ext uri="{FF2B5EF4-FFF2-40B4-BE49-F238E27FC236}">
              <a16:creationId xmlns:a16="http://schemas.microsoft.com/office/drawing/2014/main" id="{BA4D3C7F-2091-4DF8-B599-2DED1772BD5A}"/>
            </a:ext>
          </a:extLst>
        </xdr:cNvPr>
        <xdr:cNvSpPr/>
      </xdr:nvSpPr>
      <xdr:spPr>
        <a:xfrm>
          <a:off x="20383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146050</xdr:rowOff>
    </xdr:from>
    <xdr:to>
      <xdr:col>111</xdr:col>
      <xdr:colOff>177800</xdr:colOff>
      <xdr:row>85</xdr:row>
      <xdr:rowOff>146050</xdr:rowOff>
    </xdr:to>
    <xdr:cxnSp macro="">
      <xdr:nvCxnSpPr>
        <xdr:cNvPr id="824" name="直線コネクタ 823">
          <a:extLst>
            <a:ext uri="{FF2B5EF4-FFF2-40B4-BE49-F238E27FC236}">
              <a16:creationId xmlns:a16="http://schemas.microsoft.com/office/drawing/2014/main" id="{304EA2C1-420F-44B6-96CA-A0089470EED5}"/>
            </a:ext>
          </a:extLst>
        </xdr:cNvPr>
        <xdr:cNvCxnSpPr/>
      </xdr:nvCxnSpPr>
      <xdr:spPr>
        <a:xfrm>
          <a:off x="20434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95250</xdr:rowOff>
    </xdr:from>
    <xdr:to>
      <xdr:col>102</xdr:col>
      <xdr:colOff>165100</xdr:colOff>
      <xdr:row>86</xdr:row>
      <xdr:rowOff>25400</xdr:rowOff>
    </xdr:to>
    <xdr:sp macro="" textlink="">
      <xdr:nvSpPr>
        <xdr:cNvPr id="825" name="楕円 824">
          <a:extLst>
            <a:ext uri="{FF2B5EF4-FFF2-40B4-BE49-F238E27FC236}">
              <a16:creationId xmlns:a16="http://schemas.microsoft.com/office/drawing/2014/main" id="{03FC8344-3ECF-47BB-9B17-7400A2D0DAAB}"/>
            </a:ext>
          </a:extLst>
        </xdr:cNvPr>
        <xdr:cNvSpPr/>
      </xdr:nvSpPr>
      <xdr:spPr>
        <a:xfrm>
          <a:off x="19494500" y="1466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146050</xdr:rowOff>
    </xdr:from>
    <xdr:to>
      <xdr:col>107</xdr:col>
      <xdr:colOff>50800</xdr:colOff>
      <xdr:row>85</xdr:row>
      <xdr:rowOff>146050</xdr:rowOff>
    </xdr:to>
    <xdr:cxnSp macro="">
      <xdr:nvCxnSpPr>
        <xdr:cNvPr id="826" name="直線コネクタ 825">
          <a:extLst>
            <a:ext uri="{FF2B5EF4-FFF2-40B4-BE49-F238E27FC236}">
              <a16:creationId xmlns:a16="http://schemas.microsoft.com/office/drawing/2014/main" id="{64164469-3777-4104-940A-F85855930E0A}"/>
            </a:ext>
          </a:extLst>
        </xdr:cNvPr>
        <xdr:cNvCxnSpPr/>
      </xdr:nvCxnSpPr>
      <xdr:spPr>
        <a:xfrm>
          <a:off x="19545300" y="14719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107950</xdr:rowOff>
    </xdr:from>
    <xdr:to>
      <xdr:col>98</xdr:col>
      <xdr:colOff>38100</xdr:colOff>
      <xdr:row>86</xdr:row>
      <xdr:rowOff>38100</xdr:rowOff>
    </xdr:to>
    <xdr:sp macro="" textlink="">
      <xdr:nvSpPr>
        <xdr:cNvPr id="827" name="楕円 826">
          <a:extLst>
            <a:ext uri="{FF2B5EF4-FFF2-40B4-BE49-F238E27FC236}">
              <a16:creationId xmlns:a16="http://schemas.microsoft.com/office/drawing/2014/main" id="{7173D62C-B1AA-4AD2-A32C-852FB3493D86}"/>
            </a:ext>
          </a:extLst>
        </xdr:cNvPr>
        <xdr:cNvSpPr/>
      </xdr:nvSpPr>
      <xdr:spPr>
        <a:xfrm>
          <a:off x="18605500" y="146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146050</xdr:rowOff>
    </xdr:from>
    <xdr:to>
      <xdr:col>102</xdr:col>
      <xdr:colOff>114300</xdr:colOff>
      <xdr:row>85</xdr:row>
      <xdr:rowOff>158750</xdr:rowOff>
    </xdr:to>
    <xdr:cxnSp macro="">
      <xdr:nvCxnSpPr>
        <xdr:cNvPr id="828" name="直線コネクタ 827">
          <a:extLst>
            <a:ext uri="{FF2B5EF4-FFF2-40B4-BE49-F238E27FC236}">
              <a16:creationId xmlns:a16="http://schemas.microsoft.com/office/drawing/2014/main" id="{183BE882-8512-4423-9F6D-27F36EEFEF3E}"/>
            </a:ext>
          </a:extLst>
        </xdr:cNvPr>
        <xdr:cNvCxnSpPr/>
      </xdr:nvCxnSpPr>
      <xdr:spPr>
        <a:xfrm flipV="1">
          <a:off x="18656300" y="14719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9" name="n_1aveValue【児童館】&#10;一人当たり面積">
          <a:extLst>
            <a:ext uri="{FF2B5EF4-FFF2-40B4-BE49-F238E27FC236}">
              <a16:creationId xmlns:a16="http://schemas.microsoft.com/office/drawing/2014/main" id="{D9B4925B-DA5C-4148-9C4B-182032CB573B}"/>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830" name="n_2aveValue【児童館】&#10;一人当たり面積">
          <a:extLst>
            <a:ext uri="{FF2B5EF4-FFF2-40B4-BE49-F238E27FC236}">
              <a16:creationId xmlns:a16="http://schemas.microsoft.com/office/drawing/2014/main" id="{76FF31E7-E61F-4F40-AC18-555C96DAF24C}"/>
            </a:ext>
          </a:extLst>
        </xdr:cNvPr>
        <xdr:cNvSpPr txBox="1"/>
      </xdr:nvSpPr>
      <xdr:spPr>
        <a:xfrm>
          <a:off x="20199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831" name="n_3aveValue【児童館】&#10;一人当たり面積">
          <a:extLst>
            <a:ext uri="{FF2B5EF4-FFF2-40B4-BE49-F238E27FC236}">
              <a16:creationId xmlns:a16="http://schemas.microsoft.com/office/drawing/2014/main" id="{9F33C8AC-FB18-4637-918B-CB04C7B9102A}"/>
            </a:ext>
          </a:extLst>
        </xdr:cNvPr>
        <xdr:cNvSpPr txBox="1"/>
      </xdr:nvSpPr>
      <xdr:spPr>
        <a:xfrm>
          <a:off x="19310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60977</xdr:rowOff>
    </xdr:from>
    <xdr:ext cx="469744" cy="259045"/>
    <xdr:sp macro="" textlink="">
      <xdr:nvSpPr>
        <xdr:cNvPr id="832" name="n_4aveValue【児童館】&#10;一人当たり面積">
          <a:extLst>
            <a:ext uri="{FF2B5EF4-FFF2-40B4-BE49-F238E27FC236}">
              <a16:creationId xmlns:a16="http://schemas.microsoft.com/office/drawing/2014/main" id="{0E7BD501-C459-4B94-B11D-26984D23F9F8}"/>
            </a:ext>
          </a:extLst>
        </xdr:cNvPr>
        <xdr:cNvSpPr txBox="1"/>
      </xdr:nvSpPr>
      <xdr:spPr>
        <a:xfrm>
          <a:off x="18421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16527</xdr:rowOff>
    </xdr:from>
    <xdr:ext cx="469744" cy="259045"/>
    <xdr:sp macro="" textlink="">
      <xdr:nvSpPr>
        <xdr:cNvPr id="833" name="n_1mainValue【児童館】&#10;一人当たり面積">
          <a:extLst>
            <a:ext uri="{FF2B5EF4-FFF2-40B4-BE49-F238E27FC236}">
              <a16:creationId xmlns:a16="http://schemas.microsoft.com/office/drawing/2014/main" id="{9FD1AA2A-FF1D-43A1-9708-CC318D4FECB6}"/>
            </a:ext>
          </a:extLst>
        </xdr:cNvPr>
        <xdr:cNvSpPr txBox="1"/>
      </xdr:nvSpPr>
      <xdr:spPr>
        <a:xfrm>
          <a:off x="210757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16527</xdr:rowOff>
    </xdr:from>
    <xdr:ext cx="469744" cy="259045"/>
    <xdr:sp macro="" textlink="">
      <xdr:nvSpPr>
        <xdr:cNvPr id="834" name="n_2mainValue【児童館】&#10;一人当たり面積">
          <a:extLst>
            <a:ext uri="{FF2B5EF4-FFF2-40B4-BE49-F238E27FC236}">
              <a16:creationId xmlns:a16="http://schemas.microsoft.com/office/drawing/2014/main" id="{C0DC319C-2064-4F8B-96C7-A6D45DB0E9E1}"/>
            </a:ext>
          </a:extLst>
        </xdr:cNvPr>
        <xdr:cNvSpPr txBox="1"/>
      </xdr:nvSpPr>
      <xdr:spPr>
        <a:xfrm>
          <a:off x="20199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16527</xdr:rowOff>
    </xdr:from>
    <xdr:ext cx="469744" cy="259045"/>
    <xdr:sp macro="" textlink="">
      <xdr:nvSpPr>
        <xdr:cNvPr id="835" name="n_3mainValue【児童館】&#10;一人当たり面積">
          <a:extLst>
            <a:ext uri="{FF2B5EF4-FFF2-40B4-BE49-F238E27FC236}">
              <a16:creationId xmlns:a16="http://schemas.microsoft.com/office/drawing/2014/main" id="{954B4703-1380-41F4-A0A9-801C1E45DE09}"/>
            </a:ext>
          </a:extLst>
        </xdr:cNvPr>
        <xdr:cNvSpPr txBox="1"/>
      </xdr:nvSpPr>
      <xdr:spPr>
        <a:xfrm>
          <a:off x="19310427" y="1476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29227</xdr:rowOff>
    </xdr:from>
    <xdr:ext cx="469744" cy="259045"/>
    <xdr:sp macro="" textlink="">
      <xdr:nvSpPr>
        <xdr:cNvPr id="836" name="n_4mainValue【児童館】&#10;一人当たり面積">
          <a:extLst>
            <a:ext uri="{FF2B5EF4-FFF2-40B4-BE49-F238E27FC236}">
              <a16:creationId xmlns:a16="http://schemas.microsoft.com/office/drawing/2014/main" id="{98A88306-6F92-47DF-AFE1-865EA2D68BCD}"/>
            </a:ext>
          </a:extLst>
        </xdr:cNvPr>
        <xdr:cNvSpPr txBox="1"/>
      </xdr:nvSpPr>
      <xdr:spPr>
        <a:xfrm>
          <a:off x="18421427" y="147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53F25F32-7A36-4A81-9B35-627D0B3E690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6283FB9C-4B9F-488E-AB42-55398859C5B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99530ADF-F383-42FC-84ED-1C8F603035D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9BDA0094-2C81-4500-842B-B812A7E1980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3ADB0458-EE9A-4AF5-8123-82AD0DA86D8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3D057D02-A9F4-46AC-A63B-06B06EAB0D6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8A485628-C07C-40C3-ACC7-03DC08048B7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EB82D6F2-BADC-48B4-90C2-2D5D4E32EE7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133A34BA-10FF-421C-BB30-CB028E3EC0D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9022A30D-4FCF-4B3C-8583-530379AB090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F1C5ED7F-2972-49DF-863F-D5499560812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8" name="直線コネクタ 847">
          <a:extLst>
            <a:ext uri="{FF2B5EF4-FFF2-40B4-BE49-F238E27FC236}">
              <a16:creationId xmlns:a16="http://schemas.microsoft.com/office/drawing/2014/main" id="{DC1D883A-1389-418E-87F3-E20E0D8FB247}"/>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9" name="テキスト ボックス 848">
          <a:extLst>
            <a:ext uri="{FF2B5EF4-FFF2-40B4-BE49-F238E27FC236}">
              <a16:creationId xmlns:a16="http://schemas.microsoft.com/office/drawing/2014/main" id="{38EDCC0C-1099-4A65-A2BF-6D63EC1167DF}"/>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0" name="直線コネクタ 849">
          <a:extLst>
            <a:ext uri="{FF2B5EF4-FFF2-40B4-BE49-F238E27FC236}">
              <a16:creationId xmlns:a16="http://schemas.microsoft.com/office/drawing/2014/main" id="{C732EDE7-6BAC-47E0-A618-91F9517941A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1" name="テキスト ボックス 850">
          <a:extLst>
            <a:ext uri="{FF2B5EF4-FFF2-40B4-BE49-F238E27FC236}">
              <a16:creationId xmlns:a16="http://schemas.microsoft.com/office/drawing/2014/main" id="{3882ED8A-6542-491D-862A-9EC0004E8C96}"/>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2" name="直線コネクタ 851">
          <a:extLst>
            <a:ext uri="{FF2B5EF4-FFF2-40B4-BE49-F238E27FC236}">
              <a16:creationId xmlns:a16="http://schemas.microsoft.com/office/drawing/2014/main" id="{1184663B-A98E-4013-A71B-D0A853CC80B4}"/>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3" name="テキスト ボックス 852">
          <a:extLst>
            <a:ext uri="{FF2B5EF4-FFF2-40B4-BE49-F238E27FC236}">
              <a16:creationId xmlns:a16="http://schemas.microsoft.com/office/drawing/2014/main" id="{DBD8EA06-0E46-44F0-805F-89214270472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4" name="直線コネクタ 853">
          <a:extLst>
            <a:ext uri="{FF2B5EF4-FFF2-40B4-BE49-F238E27FC236}">
              <a16:creationId xmlns:a16="http://schemas.microsoft.com/office/drawing/2014/main" id="{3912E280-3D6E-4B16-8393-05EA5B0E633A}"/>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5" name="テキスト ボックス 854">
          <a:extLst>
            <a:ext uri="{FF2B5EF4-FFF2-40B4-BE49-F238E27FC236}">
              <a16:creationId xmlns:a16="http://schemas.microsoft.com/office/drawing/2014/main" id="{EDA51C68-FFF6-4CA7-8A48-3F86C83B5BB2}"/>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06CFD2B4-2939-45BC-BCA0-20EE27B7C82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7" name="テキスト ボックス 856">
          <a:extLst>
            <a:ext uri="{FF2B5EF4-FFF2-40B4-BE49-F238E27FC236}">
              <a16:creationId xmlns:a16="http://schemas.microsoft.com/office/drawing/2014/main" id="{610CD6A2-F347-4315-854F-EEBB38A34819}"/>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8" name="【公民館】&#10;有形固定資産減価償却率グラフ枠">
          <a:extLst>
            <a:ext uri="{FF2B5EF4-FFF2-40B4-BE49-F238E27FC236}">
              <a16:creationId xmlns:a16="http://schemas.microsoft.com/office/drawing/2014/main" id="{C372CE13-F81B-4949-8A96-D1AE62028DB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859" name="直線コネクタ 858">
          <a:extLst>
            <a:ext uri="{FF2B5EF4-FFF2-40B4-BE49-F238E27FC236}">
              <a16:creationId xmlns:a16="http://schemas.microsoft.com/office/drawing/2014/main" id="{FEA40D7A-7FA5-48C4-851E-B07B59A80C35}"/>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860" name="【公民館】&#10;有形固定資産減価償却率最小値テキスト">
          <a:extLst>
            <a:ext uri="{FF2B5EF4-FFF2-40B4-BE49-F238E27FC236}">
              <a16:creationId xmlns:a16="http://schemas.microsoft.com/office/drawing/2014/main" id="{6CDA04AF-FA54-4098-ACB7-134DEE8D0242}"/>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861" name="直線コネクタ 860">
          <a:extLst>
            <a:ext uri="{FF2B5EF4-FFF2-40B4-BE49-F238E27FC236}">
              <a16:creationId xmlns:a16="http://schemas.microsoft.com/office/drawing/2014/main" id="{8A37F2E0-DC9F-42DC-8486-E06BE67996A2}"/>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862" name="【公民館】&#10;有形固定資産減価償却率最大値テキスト">
          <a:extLst>
            <a:ext uri="{FF2B5EF4-FFF2-40B4-BE49-F238E27FC236}">
              <a16:creationId xmlns:a16="http://schemas.microsoft.com/office/drawing/2014/main" id="{2664631F-6FF9-4149-BF7A-CAB3C46C54E8}"/>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863" name="直線コネクタ 862">
          <a:extLst>
            <a:ext uri="{FF2B5EF4-FFF2-40B4-BE49-F238E27FC236}">
              <a16:creationId xmlns:a16="http://schemas.microsoft.com/office/drawing/2014/main" id="{96EBEA03-FC98-4C76-B930-46002139C0B8}"/>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864" name="【公民館】&#10;有形固定資産減価償却率平均値テキスト">
          <a:extLst>
            <a:ext uri="{FF2B5EF4-FFF2-40B4-BE49-F238E27FC236}">
              <a16:creationId xmlns:a16="http://schemas.microsoft.com/office/drawing/2014/main" id="{C59BD30F-7B80-4E08-8EE6-FC82BFF19366}"/>
            </a:ext>
          </a:extLst>
        </xdr:cNvPr>
        <xdr:cNvSpPr txBox="1"/>
      </xdr:nvSpPr>
      <xdr:spPr>
        <a:xfrm>
          <a:off x="16357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865" name="フローチャート: 判断 864">
          <a:extLst>
            <a:ext uri="{FF2B5EF4-FFF2-40B4-BE49-F238E27FC236}">
              <a16:creationId xmlns:a16="http://schemas.microsoft.com/office/drawing/2014/main" id="{FABE5BD4-68EA-4C28-B774-1A0813720495}"/>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866" name="フローチャート: 判断 865">
          <a:extLst>
            <a:ext uri="{FF2B5EF4-FFF2-40B4-BE49-F238E27FC236}">
              <a16:creationId xmlns:a16="http://schemas.microsoft.com/office/drawing/2014/main" id="{141A4ADF-885C-4B93-BF48-19ABA29A2EC2}"/>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867" name="フローチャート: 判断 866">
          <a:extLst>
            <a:ext uri="{FF2B5EF4-FFF2-40B4-BE49-F238E27FC236}">
              <a16:creationId xmlns:a16="http://schemas.microsoft.com/office/drawing/2014/main" id="{1F091DBF-930A-417C-A3C3-297E9DA68944}"/>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868" name="フローチャート: 判断 867">
          <a:extLst>
            <a:ext uri="{FF2B5EF4-FFF2-40B4-BE49-F238E27FC236}">
              <a16:creationId xmlns:a16="http://schemas.microsoft.com/office/drawing/2014/main" id="{AE60E38F-4454-4437-8105-33945F7BB13D}"/>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869" name="フローチャート: 判断 868">
          <a:extLst>
            <a:ext uri="{FF2B5EF4-FFF2-40B4-BE49-F238E27FC236}">
              <a16:creationId xmlns:a16="http://schemas.microsoft.com/office/drawing/2014/main" id="{BDB9AE79-6B4C-4835-B6D6-F294D5F2FE35}"/>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130FF346-705B-4BBC-A2EE-5475F963DED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B07450AE-24D9-4FAA-ADDF-5DFE3C7BD0F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BE0FCB2D-C472-408D-995D-A4692CC9F5A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AEC1A3B0-B6ED-45A9-86ED-1A0B7011360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DB228346-CF79-4F4B-8ED6-CAA8DDB8D52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169418</xdr:rowOff>
    </xdr:from>
    <xdr:to>
      <xdr:col>85</xdr:col>
      <xdr:colOff>177800</xdr:colOff>
      <xdr:row>108</xdr:row>
      <xdr:rowOff>99568</xdr:rowOff>
    </xdr:to>
    <xdr:sp macro="" textlink="">
      <xdr:nvSpPr>
        <xdr:cNvPr id="875" name="楕円 874">
          <a:extLst>
            <a:ext uri="{FF2B5EF4-FFF2-40B4-BE49-F238E27FC236}">
              <a16:creationId xmlns:a16="http://schemas.microsoft.com/office/drawing/2014/main" id="{76DEDC46-B2EB-42BE-A54A-DE51BA142D0D}"/>
            </a:ext>
          </a:extLst>
        </xdr:cNvPr>
        <xdr:cNvSpPr/>
      </xdr:nvSpPr>
      <xdr:spPr>
        <a:xfrm>
          <a:off x="162687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84345</xdr:rowOff>
    </xdr:from>
    <xdr:ext cx="405111" cy="259045"/>
    <xdr:sp macro="" textlink="">
      <xdr:nvSpPr>
        <xdr:cNvPr id="876" name="【公民館】&#10;有形固定資産減価償却率該当値テキスト">
          <a:extLst>
            <a:ext uri="{FF2B5EF4-FFF2-40B4-BE49-F238E27FC236}">
              <a16:creationId xmlns:a16="http://schemas.microsoft.com/office/drawing/2014/main" id="{F6CCC070-4EC6-40CB-9A4B-2A5734B60E8E}"/>
            </a:ext>
          </a:extLst>
        </xdr:cNvPr>
        <xdr:cNvSpPr txBox="1"/>
      </xdr:nvSpPr>
      <xdr:spPr>
        <a:xfrm>
          <a:off x="16357600" y="18429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25400</xdr:rowOff>
    </xdr:from>
    <xdr:to>
      <xdr:col>81</xdr:col>
      <xdr:colOff>101600</xdr:colOff>
      <xdr:row>108</xdr:row>
      <xdr:rowOff>127000</xdr:rowOff>
    </xdr:to>
    <xdr:sp macro="" textlink="">
      <xdr:nvSpPr>
        <xdr:cNvPr id="877" name="楕円 876">
          <a:extLst>
            <a:ext uri="{FF2B5EF4-FFF2-40B4-BE49-F238E27FC236}">
              <a16:creationId xmlns:a16="http://schemas.microsoft.com/office/drawing/2014/main" id="{A153E599-F426-44A7-AB7F-0E0A5855FDE5}"/>
            </a:ext>
          </a:extLst>
        </xdr:cNvPr>
        <xdr:cNvSpPr/>
      </xdr:nvSpPr>
      <xdr:spPr>
        <a:xfrm>
          <a:off x="15430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48768</xdr:rowOff>
    </xdr:from>
    <xdr:to>
      <xdr:col>85</xdr:col>
      <xdr:colOff>127000</xdr:colOff>
      <xdr:row>108</xdr:row>
      <xdr:rowOff>76200</xdr:rowOff>
    </xdr:to>
    <xdr:cxnSp macro="">
      <xdr:nvCxnSpPr>
        <xdr:cNvPr id="878" name="直線コネクタ 877">
          <a:extLst>
            <a:ext uri="{FF2B5EF4-FFF2-40B4-BE49-F238E27FC236}">
              <a16:creationId xmlns:a16="http://schemas.microsoft.com/office/drawing/2014/main" id="{FBA59F2B-C249-4C35-9570-C09BBB3791A7}"/>
            </a:ext>
          </a:extLst>
        </xdr:cNvPr>
        <xdr:cNvCxnSpPr/>
      </xdr:nvCxnSpPr>
      <xdr:spPr>
        <a:xfrm flipV="1">
          <a:off x="15481300" y="1856536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20828</xdr:rowOff>
    </xdr:from>
    <xdr:to>
      <xdr:col>76</xdr:col>
      <xdr:colOff>165100</xdr:colOff>
      <xdr:row>108</xdr:row>
      <xdr:rowOff>122428</xdr:rowOff>
    </xdr:to>
    <xdr:sp macro="" textlink="">
      <xdr:nvSpPr>
        <xdr:cNvPr id="879" name="楕円 878">
          <a:extLst>
            <a:ext uri="{FF2B5EF4-FFF2-40B4-BE49-F238E27FC236}">
              <a16:creationId xmlns:a16="http://schemas.microsoft.com/office/drawing/2014/main" id="{5D56A64A-9631-467D-97BC-4B79C0C42CEE}"/>
            </a:ext>
          </a:extLst>
        </xdr:cNvPr>
        <xdr:cNvSpPr/>
      </xdr:nvSpPr>
      <xdr:spPr>
        <a:xfrm>
          <a:off x="14541500" y="185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71628</xdr:rowOff>
    </xdr:from>
    <xdr:to>
      <xdr:col>81</xdr:col>
      <xdr:colOff>50800</xdr:colOff>
      <xdr:row>108</xdr:row>
      <xdr:rowOff>76200</xdr:rowOff>
    </xdr:to>
    <xdr:cxnSp macro="">
      <xdr:nvCxnSpPr>
        <xdr:cNvPr id="880" name="直線コネクタ 879">
          <a:extLst>
            <a:ext uri="{FF2B5EF4-FFF2-40B4-BE49-F238E27FC236}">
              <a16:creationId xmlns:a16="http://schemas.microsoft.com/office/drawing/2014/main" id="{526D63F7-0D2B-4F3D-AF62-2ED78EB86628}"/>
            </a:ext>
          </a:extLst>
        </xdr:cNvPr>
        <xdr:cNvCxnSpPr/>
      </xdr:nvCxnSpPr>
      <xdr:spPr>
        <a:xfrm>
          <a:off x="14592300" y="185882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16256</xdr:rowOff>
    </xdr:from>
    <xdr:to>
      <xdr:col>72</xdr:col>
      <xdr:colOff>38100</xdr:colOff>
      <xdr:row>108</xdr:row>
      <xdr:rowOff>117856</xdr:rowOff>
    </xdr:to>
    <xdr:sp macro="" textlink="">
      <xdr:nvSpPr>
        <xdr:cNvPr id="881" name="楕円 880">
          <a:extLst>
            <a:ext uri="{FF2B5EF4-FFF2-40B4-BE49-F238E27FC236}">
              <a16:creationId xmlns:a16="http://schemas.microsoft.com/office/drawing/2014/main" id="{29909FD0-2446-4D7F-BBE4-6D45B83EC03B}"/>
            </a:ext>
          </a:extLst>
        </xdr:cNvPr>
        <xdr:cNvSpPr/>
      </xdr:nvSpPr>
      <xdr:spPr>
        <a:xfrm>
          <a:off x="13652500" y="1853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67056</xdr:rowOff>
    </xdr:from>
    <xdr:to>
      <xdr:col>76</xdr:col>
      <xdr:colOff>114300</xdr:colOff>
      <xdr:row>108</xdr:row>
      <xdr:rowOff>71628</xdr:rowOff>
    </xdr:to>
    <xdr:cxnSp macro="">
      <xdr:nvCxnSpPr>
        <xdr:cNvPr id="882" name="直線コネクタ 881">
          <a:extLst>
            <a:ext uri="{FF2B5EF4-FFF2-40B4-BE49-F238E27FC236}">
              <a16:creationId xmlns:a16="http://schemas.microsoft.com/office/drawing/2014/main" id="{6F1C5604-4624-4FD7-BB81-24641675B7EF}"/>
            </a:ext>
          </a:extLst>
        </xdr:cNvPr>
        <xdr:cNvCxnSpPr/>
      </xdr:nvCxnSpPr>
      <xdr:spPr>
        <a:xfrm>
          <a:off x="13703300" y="185836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68835</xdr:rowOff>
    </xdr:from>
    <xdr:to>
      <xdr:col>67</xdr:col>
      <xdr:colOff>101600</xdr:colOff>
      <xdr:row>107</xdr:row>
      <xdr:rowOff>170435</xdr:rowOff>
    </xdr:to>
    <xdr:sp macro="" textlink="">
      <xdr:nvSpPr>
        <xdr:cNvPr id="883" name="楕円 882">
          <a:extLst>
            <a:ext uri="{FF2B5EF4-FFF2-40B4-BE49-F238E27FC236}">
              <a16:creationId xmlns:a16="http://schemas.microsoft.com/office/drawing/2014/main" id="{C326D1C5-0D1C-4B32-8AAD-BD8F19E3EF2C}"/>
            </a:ext>
          </a:extLst>
        </xdr:cNvPr>
        <xdr:cNvSpPr/>
      </xdr:nvSpPr>
      <xdr:spPr>
        <a:xfrm>
          <a:off x="127635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119635</xdr:rowOff>
    </xdr:from>
    <xdr:to>
      <xdr:col>71</xdr:col>
      <xdr:colOff>177800</xdr:colOff>
      <xdr:row>108</xdr:row>
      <xdr:rowOff>67056</xdr:rowOff>
    </xdr:to>
    <xdr:cxnSp macro="">
      <xdr:nvCxnSpPr>
        <xdr:cNvPr id="884" name="直線コネクタ 883">
          <a:extLst>
            <a:ext uri="{FF2B5EF4-FFF2-40B4-BE49-F238E27FC236}">
              <a16:creationId xmlns:a16="http://schemas.microsoft.com/office/drawing/2014/main" id="{2F60FA32-CB9A-4EC0-BEB9-3F7A38057007}"/>
            </a:ext>
          </a:extLst>
        </xdr:cNvPr>
        <xdr:cNvCxnSpPr/>
      </xdr:nvCxnSpPr>
      <xdr:spPr>
        <a:xfrm>
          <a:off x="12814300" y="18464785"/>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885" name="n_1aveValue【公民館】&#10;有形固定資産減価償却率">
          <a:extLst>
            <a:ext uri="{FF2B5EF4-FFF2-40B4-BE49-F238E27FC236}">
              <a16:creationId xmlns:a16="http://schemas.microsoft.com/office/drawing/2014/main" id="{3C986318-644D-4632-B3D3-A86D60633AA0}"/>
            </a:ext>
          </a:extLst>
        </xdr:cNvPr>
        <xdr:cNvSpPr txBox="1"/>
      </xdr:nvSpPr>
      <xdr:spPr>
        <a:xfrm>
          <a:off x="15266044" y="1751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886" name="n_2aveValue【公民館】&#10;有形固定資産減価償却率">
          <a:extLst>
            <a:ext uri="{FF2B5EF4-FFF2-40B4-BE49-F238E27FC236}">
              <a16:creationId xmlns:a16="http://schemas.microsoft.com/office/drawing/2014/main" id="{066C840E-215C-4B05-A3A9-23F32E6EA42D}"/>
            </a:ext>
          </a:extLst>
        </xdr:cNvPr>
        <xdr:cNvSpPr txBox="1"/>
      </xdr:nvSpPr>
      <xdr:spPr>
        <a:xfrm>
          <a:off x="14389744" y="175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887" name="n_3aveValue【公民館】&#10;有形固定資産減価償却率">
          <a:extLst>
            <a:ext uri="{FF2B5EF4-FFF2-40B4-BE49-F238E27FC236}">
              <a16:creationId xmlns:a16="http://schemas.microsoft.com/office/drawing/2014/main" id="{06B1958D-08EB-498B-A72C-064EFB54572F}"/>
            </a:ext>
          </a:extLst>
        </xdr:cNvPr>
        <xdr:cNvSpPr txBox="1"/>
      </xdr:nvSpPr>
      <xdr:spPr>
        <a:xfrm>
          <a:off x="135007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888" name="n_4aveValue【公民館】&#10;有形固定資産減価償却率">
          <a:extLst>
            <a:ext uri="{FF2B5EF4-FFF2-40B4-BE49-F238E27FC236}">
              <a16:creationId xmlns:a16="http://schemas.microsoft.com/office/drawing/2014/main" id="{4E04277C-51EB-45D7-92B2-70FCF0584285}"/>
            </a:ext>
          </a:extLst>
        </xdr:cNvPr>
        <xdr:cNvSpPr txBox="1"/>
      </xdr:nvSpPr>
      <xdr:spPr>
        <a:xfrm>
          <a:off x="12611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108</xdr:row>
      <xdr:rowOff>118127</xdr:rowOff>
    </xdr:from>
    <xdr:ext cx="469744" cy="259045"/>
    <xdr:sp macro="" textlink="">
      <xdr:nvSpPr>
        <xdr:cNvPr id="889" name="n_1mainValue【公民館】&#10;有形固定資産減価償却率">
          <a:extLst>
            <a:ext uri="{FF2B5EF4-FFF2-40B4-BE49-F238E27FC236}">
              <a16:creationId xmlns:a16="http://schemas.microsoft.com/office/drawing/2014/main" id="{5F968729-F663-4FBD-9438-4643B99D6563}"/>
            </a:ext>
          </a:extLst>
        </xdr:cNvPr>
        <xdr:cNvSpPr txBox="1"/>
      </xdr:nvSpPr>
      <xdr:spPr>
        <a:xfrm>
          <a:off x="152337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113555</xdr:rowOff>
    </xdr:from>
    <xdr:ext cx="405111" cy="259045"/>
    <xdr:sp macro="" textlink="">
      <xdr:nvSpPr>
        <xdr:cNvPr id="890" name="n_2mainValue【公民館】&#10;有形固定資産減価償却率">
          <a:extLst>
            <a:ext uri="{FF2B5EF4-FFF2-40B4-BE49-F238E27FC236}">
              <a16:creationId xmlns:a16="http://schemas.microsoft.com/office/drawing/2014/main" id="{2781B9E9-03DD-45B7-AE3D-919E792F606B}"/>
            </a:ext>
          </a:extLst>
        </xdr:cNvPr>
        <xdr:cNvSpPr txBox="1"/>
      </xdr:nvSpPr>
      <xdr:spPr>
        <a:xfrm>
          <a:off x="14389744" y="18630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108983</xdr:rowOff>
    </xdr:from>
    <xdr:ext cx="405111" cy="259045"/>
    <xdr:sp macro="" textlink="">
      <xdr:nvSpPr>
        <xdr:cNvPr id="891" name="n_3mainValue【公民館】&#10;有形固定資産減価償却率">
          <a:extLst>
            <a:ext uri="{FF2B5EF4-FFF2-40B4-BE49-F238E27FC236}">
              <a16:creationId xmlns:a16="http://schemas.microsoft.com/office/drawing/2014/main" id="{8214E565-441C-40B0-B160-AE0843E0594A}"/>
            </a:ext>
          </a:extLst>
        </xdr:cNvPr>
        <xdr:cNvSpPr txBox="1"/>
      </xdr:nvSpPr>
      <xdr:spPr>
        <a:xfrm>
          <a:off x="13500744" y="1862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161562</xdr:rowOff>
    </xdr:from>
    <xdr:ext cx="405111" cy="259045"/>
    <xdr:sp macro="" textlink="">
      <xdr:nvSpPr>
        <xdr:cNvPr id="892" name="n_4mainValue【公民館】&#10;有形固定資産減価償却率">
          <a:extLst>
            <a:ext uri="{FF2B5EF4-FFF2-40B4-BE49-F238E27FC236}">
              <a16:creationId xmlns:a16="http://schemas.microsoft.com/office/drawing/2014/main" id="{6B9FE4B8-FA7A-44E3-8186-08BF28F4B51D}"/>
            </a:ext>
          </a:extLst>
        </xdr:cNvPr>
        <xdr:cNvSpPr txBox="1"/>
      </xdr:nvSpPr>
      <xdr:spPr>
        <a:xfrm>
          <a:off x="12611744" y="1850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3" name="正方形/長方形 892">
          <a:extLst>
            <a:ext uri="{FF2B5EF4-FFF2-40B4-BE49-F238E27FC236}">
              <a16:creationId xmlns:a16="http://schemas.microsoft.com/office/drawing/2014/main" id="{5E1519CB-E56D-4635-AD7A-B480F71BCEC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4" name="正方形/長方形 893">
          <a:extLst>
            <a:ext uri="{FF2B5EF4-FFF2-40B4-BE49-F238E27FC236}">
              <a16:creationId xmlns:a16="http://schemas.microsoft.com/office/drawing/2014/main" id="{15AC6F27-125F-45BA-83E2-D7220436E90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5" name="正方形/長方形 894">
          <a:extLst>
            <a:ext uri="{FF2B5EF4-FFF2-40B4-BE49-F238E27FC236}">
              <a16:creationId xmlns:a16="http://schemas.microsoft.com/office/drawing/2014/main" id="{DE924F56-94D0-407B-AE2A-1B8A246AB88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6" name="正方形/長方形 895">
          <a:extLst>
            <a:ext uri="{FF2B5EF4-FFF2-40B4-BE49-F238E27FC236}">
              <a16:creationId xmlns:a16="http://schemas.microsoft.com/office/drawing/2014/main" id="{D7E3A611-F0D4-434D-A76B-ABE7472FF05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7" name="正方形/長方形 896">
          <a:extLst>
            <a:ext uri="{FF2B5EF4-FFF2-40B4-BE49-F238E27FC236}">
              <a16:creationId xmlns:a16="http://schemas.microsoft.com/office/drawing/2014/main" id="{E8831F1F-F055-46AE-9B03-BFB64513B47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8" name="正方形/長方形 897">
          <a:extLst>
            <a:ext uri="{FF2B5EF4-FFF2-40B4-BE49-F238E27FC236}">
              <a16:creationId xmlns:a16="http://schemas.microsoft.com/office/drawing/2014/main" id="{1FFF5739-4DEF-4ECD-BBF6-C8FAB0CDC28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9" name="正方形/長方形 898">
          <a:extLst>
            <a:ext uri="{FF2B5EF4-FFF2-40B4-BE49-F238E27FC236}">
              <a16:creationId xmlns:a16="http://schemas.microsoft.com/office/drawing/2014/main" id="{734AE04B-C04F-4998-A539-F06E633151F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0" name="正方形/長方形 899">
          <a:extLst>
            <a:ext uri="{FF2B5EF4-FFF2-40B4-BE49-F238E27FC236}">
              <a16:creationId xmlns:a16="http://schemas.microsoft.com/office/drawing/2014/main" id="{4403E170-74BC-46A5-9CB8-0A3AC396F1D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1" name="テキスト ボックス 900">
          <a:extLst>
            <a:ext uri="{FF2B5EF4-FFF2-40B4-BE49-F238E27FC236}">
              <a16:creationId xmlns:a16="http://schemas.microsoft.com/office/drawing/2014/main" id="{C2B2645B-24A8-42C1-85BD-98C10F6005A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2" name="直線コネクタ 901">
          <a:extLst>
            <a:ext uri="{FF2B5EF4-FFF2-40B4-BE49-F238E27FC236}">
              <a16:creationId xmlns:a16="http://schemas.microsoft.com/office/drawing/2014/main" id="{33768D2F-54F9-4777-A9D7-CABAB21498C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3" name="直線コネクタ 902">
          <a:extLst>
            <a:ext uri="{FF2B5EF4-FFF2-40B4-BE49-F238E27FC236}">
              <a16:creationId xmlns:a16="http://schemas.microsoft.com/office/drawing/2014/main" id="{84384178-EBD5-4864-B0AD-5ABCFB8A2578}"/>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4" name="テキスト ボックス 903">
          <a:extLst>
            <a:ext uri="{FF2B5EF4-FFF2-40B4-BE49-F238E27FC236}">
              <a16:creationId xmlns:a16="http://schemas.microsoft.com/office/drawing/2014/main" id="{B0C5D978-3BB6-480B-8239-967DC028129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5" name="直線コネクタ 904">
          <a:extLst>
            <a:ext uri="{FF2B5EF4-FFF2-40B4-BE49-F238E27FC236}">
              <a16:creationId xmlns:a16="http://schemas.microsoft.com/office/drawing/2014/main" id="{E065E795-8221-48E2-8D72-FD57CD06C16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6" name="テキスト ボックス 905">
          <a:extLst>
            <a:ext uri="{FF2B5EF4-FFF2-40B4-BE49-F238E27FC236}">
              <a16:creationId xmlns:a16="http://schemas.microsoft.com/office/drawing/2014/main" id="{C5AA043F-833B-4638-AF8E-FD14E046B54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7" name="直線コネクタ 906">
          <a:extLst>
            <a:ext uri="{FF2B5EF4-FFF2-40B4-BE49-F238E27FC236}">
              <a16:creationId xmlns:a16="http://schemas.microsoft.com/office/drawing/2014/main" id="{912C6F21-FBBE-479E-AB79-0B2AC0CE1B9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8" name="テキスト ボックス 907">
          <a:extLst>
            <a:ext uri="{FF2B5EF4-FFF2-40B4-BE49-F238E27FC236}">
              <a16:creationId xmlns:a16="http://schemas.microsoft.com/office/drawing/2014/main" id="{1783EF6C-34F4-487B-828F-28CCB8E3EB0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9" name="直線コネクタ 908">
          <a:extLst>
            <a:ext uri="{FF2B5EF4-FFF2-40B4-BE49-F238E27FC236}">
              <a16:creationId xmlns:a16="http://schemas.microsoft.com/office/drawing/2014/main" id="{EC26FAE3-750A-4CE1-9B1C-B750E032D79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0" name="テキスト ボックス 909">
          <a:extLst>
            <a:ext uri="{FF2B5EF4-FFF2-40B4-BE49-F238E27FC236}">
              <a16:creationId xmlns:a16="http://schemas.microsoft.com/office/drawing/2014/main" id="{7176EF44-F033-47F2-B29A-D7117D03CD8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EBA2463D-B04C-4A3D-AAC7-C2F84A4AAB3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19041899-6B7C-4CF5-A6FD-72CB6098B31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公民館】&#10;一人当たり面積グラフ枠">
          <a:extLst>
            <a:ext uri="{FF2B5EF4-FFF2-40B4-BE49-F238E27FC236}">
              <a16:creationId xmlns:a16="http://schemas.microsoft.com/office/drawing/2014/main" id="{5F9E93A9-868D-4EB8-948E-DDA5CD7051A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914" name="直線コネクタ 913">
          <a:extLst>
            <a:ext uri="{FF2B5EF4-FFF2-40B4-BE49-F238E27FC236}">
              <a16:creationId xmlns:a16="http://schemas.microsoft.com/office/drawing/2014/main" id="{7FB743A0-2EB0-41DC-96A3-CBD76A2EA804}"/>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915" name="【公民館】&#10;一人当たり面積最小値テキスト">
          <a:extLst>
            <a:ext uri="{FF2B5EF4-FFF2-40B4-BE49-F238E27FC236}">
              <a16:creationId xmlns:a16="http://schemas.microsoft.com/office/drawing/2014/main" id="{AB482D7B-C2E1-4D73-8DC6-41AAF87C140A}"/>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916" name="直線コネクタ 915">
          <a:extLst>
            <a:ext uri="{FF2B5EF4-FFF2-40B4-BE49-F238E27FC236}">
              <a16:creationId xmlns:a16="http://schemas.microsoft.com/office/drawing/2014/main" id="{1E197F93-61F2-47AB-A71F-8F293D41A0C5}"/>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917" name="【公民館】&#10;一人当たり面積最大値テキスト">
          <a:extLst>
            <a:ext uri="{FF2B5EF4-FFF2-40B4-BE49-F238E27FC236}">
              <a16:creationId xmlns:a16="http://schemas.microsoft.com/office/drawing/2014/main" id="{5177FBA5-C2F2-40A8-A077-87F4FE8EA8B7}"/>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918" name="直線コネクタ 917">
          <a:extLst>
            <a:ext uri="{FF2B5EF4-FFF2-40B4-BE49-F238E27FC236}">
              <a16:creationId xmlns:a16="http://schemas.microsoft.com/office/drawing/2014/main" id="{46507299-2B12-47FE-BF11-3D36DEC1CD23}"/>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57421</xdr:rowOff>
    </xdr:from>
    <xdr:ext cx="469744" cy="259045"/>
    <xdr:sp macro="" textlink="">
      <xdr:nvSpPr>
        <xdr:cNvPr id="919" name="【公民館】&#10;一人当たり面積平均値テキスト">
          <a:extLst>
            <a:ext uri="{FF2B5EF4-FFF2-40B4-BE49-F238E27FC236}">
              <a16:creationId xmlns:a16="http://schemas.microsoft.com/office/drawing/2014/main" id="{5E737643-446D-4062-A15E-39FAF0F3FDCB}"/>
            </a:ext>
          </a:extLst>
        </xdr:cNvPr>
        <xdr:cNvSpPr txBox="1"/>
      </xdr:nvSpPr>
      <xdr:spPr>
        <a:xfrm>
          <a:off x="22199600" y="1788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920" name="フローチャート: 判断 919">
          <a:extLst>
            <a:ext uri="{FF2B5EF4-FFF2-40B4-BE49-F238E27FC236}">
              <a16:creationId xmlns:a16="http://schemas.microsoft.com/office/drawing/2014/main" id="{E1E3D6BD-30BF-4005-A8DA-B19BF712B17D}"/>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921" name="フローチャート: 判断 920">
          <a:extLst>
            <a:ext uri="{FF2B5EF4-FFF2-40B4-BE49-F238E27FC236}">
              <a16:creationId xmlns:a16="http://schemas.microsoft.com/office/drawing/2014/main" id="{91187837-CF81-480A-BC09-11F329752E85}"/>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922" name="フローチャート: 判断 921">
          <a:extLst>
            <a:ext uri="{FF2B5EF4-FFF2-40B4-BE49-F238E27FC236}">
              <a16:creationId xmlns:a16="http://schemas.microsoft.com/office/drawing/2014/main" id="{174110B7-CD5A-4DBD-B30B-8962D10D3F0F}"/>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923" name="フローチャート: 判断 922">
          <a:extLst>
            <a:ext uri="{FF2B5EF4-FFF2-40B4-BE49-F238E27FC236}">
              <a16:creationId xmlns:a16="http://schemas.microsoft.com/office/drawing/2014/main" id="{65539FB3-F4E0-40AC-AC09-A1E42700E4BF}"/>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924" name="フローチャート: 判断 923">
          <a:extLst>
            <a:ext uri="{FF2B5EF4-FFF2-40B4-BE49-F238E27FC236}">
              <a16:creationId xmlns:a16="http://schemas.microsoft.com/office/drawing/2014/main" id="{8268B99A-8DBE-4DA5-8186-20F375167046}"/>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7D7FCEF7-596E-47DA-AAD0-69CC5B36CBA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F8B74A1A-72A5-4026-916D-716D82306AF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C7B97DE6-98B9-4434-80E0-F7A29BDC69F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73A2D796-DDAF-4664-B756-FE34A17F869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73F85B4E-DB5A-4B6A-A988-C51BDB0052B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141987</xdr:rowOff>
    </xdr:from>
    <xdr:to>
      <xdr:col>116</xdr:col>
      <xdr:colOff>114300</xdr:colOff>
      <xdr:row>108</xdr:row>
      <xdr:rowOff>72137</xdr:rowOff>
    </xdr:to>
    <xdr:sp macro="" textlink="">
      <xdr:nvSpPr>
        <xdr:cNvPr id="930" name="楕円 929">
          <a:extLst>
            <a:ext uri="{FF2B5EF4-FFF2-40B4-BE49-F238E27FC236}">
              <a16:creationId xmlns:a16="http://schemas.microsoft.com/office/drawing/2014/main" id="{F667F481-36E0-4940-934C-C584793D7BC9}"/>
            </a:ext>
          </a:extLst>
        </xdr:cNvPr>
        <xdr:cNvSpPr/>
      </xdr:nvSpPr>
      <xdr:spPr>
        <a:xfrm>
          <a:off x="221107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56914</xdr:rowOff>
    </xdr:from>
    <xdr:ext cx="469744" cy="259045"/>
    <xdr:sp macro="" textlink="">
      <xdr:nvSpPr>
        <xdr:cNvPr id="931" name="【公民館】&#10;一人当たり面積該当値テキスト">
          <a:extLst>
            <a:ext uri="{FF2B5EF4-FFF2-40B4-BE49-F238E27FC236}">
              <a16:creationId xmlns:a16="http://schemas.microsoft.com/office/drawing/2014/main" id="{A3DBF627-2166-4907-9D19-6E10854BA173}"/>
            </a:ext>
          </a:extLst>
        </xdr:cNvPr>
        <xdr:cNvSpPr txBox="1"/>
      </xdr:nvSpPr>
      <xdr:spPr>
        <a:xfrm>
          <a:off x="22199600" y="1840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144272</xdr:rowOff>
    </xdr:from>
    <xdr:to>
      <xdr:col>112</xdr:col>
      <xdr:colOff>38100</xdr:colOff>
      <xdr:row>108</xdr:row>
      <xdr:rowOff>74422</xdr:rowOff>
    </xdr:to>
    <xdr:sp macro="" textlink="">
      <xdr:nvSpPr>
        <xdr:cNvPr id="932" name="楕円 931">
          <a:extLst>
            <a:ext uri="{FF2B5EF4-FFF2-40B4-BE49-F238E27FC236}">
              <a16:creationId xmlns:a16="http://schemas.microsoft.com/office/drawing/2014/main" id="{528ABF5E-8B19-44C1-B20C-22CBC20D3BE1}"/>
            </a:ext>
          </a:extLst>
        </xdr:cNvPr>
        <xdr:cNvSpPr/>
      </xdr:nvSpPr>
      <xdr:spPr>
        <a:xfrm>
          <a:off x="21272500" y="184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21337</xdr:rowOff>
    </xdr:from>
    <xdr:to>
      <xdr:col>116</xdr:col>
      <xdr:colOff>63500</xdr:colOff>
      <xdr:row>108</xdr:row>
      <xdr:rowOff>23622</xdr:rowOff>
    </xdr:to>
    <xdr:cxnSp macro="">
      <xdr:nvCxnSpPr>
        <xdr:cNvPr id="933" name="直線コネクタ 932">
          <a:extLst>
            <a:ext uri="{FF2B5EF4-FFF2-40B4-BE49-F238E27FC236}">
              <a16:creationId xmlns:a16="http://schemas.microsoft.com/office/drawing/2014/main" id="{57A4B16F-CCFC-4A47-9C65-0D58E0FC5E60}"/>
            </a:ext>
          </a:extLst>
        </xdr:cNvPr>
        <xdr:cNvCxnSpPr/>
      </xdr:nvCxnSpPr>
      <xdr:spPr>
        <a:xfrm flipV="1">
          <a:off x="21323300" y="18537937"/>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144272</xdr:rowOff>
    </xdr:from>
    <xdr:to>
      <xdr:col>107</xdr:col>
      <xdr:colOff>101600</xdr:colOff>
      <xdr:row>108</xdr:row>
      <xdr:rowOff>74422</xdr:rowOff>
    </xdr:to>
    <xdr:sp macro="" textlink="">
      <xdr:nvSpPr>
        <xdr:cNvPr id="934" name="楕円 933">
          <a:extLst>
            <a:ext uri="{FF2B5EF4-FFF2-40B4-BE49-F238E27FC236}">
              <a16:creationId xmlns:a16="http://schemas.microsoft.com/office/drawing/2014/main" id="{0C6F6DAA-1EB1-4643-9F12-C9207CA975D6}"/>
            </a:ext>
          </a:extLst>
        </xdr:cNvPr>
        <xdr:cNvSpPr/>
      </xdr:nvSpPr>
      <xdr:spPr>
        <a:xfrm>
          <a:off x="20383500" y="184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23622</xdr:rowOff>
    </xdr:from>
    <xdr:to>
      <xdr:col>111</xdr:col>
      <xdr:colOff>177800</xdr:colOff>
      <xdr:row>108</xdr:row>
      <xdr:rowOff>23622</xdr:rowOff>
    </xdr:to>
    <xdr:cxnSp macro="">
      <xdr:nvCxnSpPr>
        <xdr:cNvPr id="935" name="直線コネクタ 934">
          <a:extLst>
            <a:ext uri="{FF2B5EF4-FFF2-40B4-BE49-F238E27FC236}">
              <a16:creationId xmlns:a16="http://schemas.microsoft.com/office/drawing/2014/main" id="{6EF4DC9B-81FF-47B1-8A19-478581025A76}"/>
            </a:ext>
          </a:extLst>
        </xdr:cNvPr>
        <xdr:cNvCxnSpPr/>
      </xdr:nvCxnSpPr>
      <xdr:spPr>
        <a:xfrm>
          <a:off x="20434300" y="18540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144272</xdr:rowOff>
    </xdr:from>
    <xdr:to>
      <xdr:col>102</xdr:col>
      <xdr:colOff>165100</xdr:colOff>
      <xdr:row>108</xdr:row>
      <xdr:rowOff>74422</xdr:rowOff>
    </xdr:to>
    <xdr:sp macro="" textlink="">
      <xdr:nvSpPr>
        <xdr:cNvPr id="936" name="楕円 935">
          <a:extLst>
            <a:ext uri="{FF2B5EF4-FFF2-40B4-BE49-F238E27FC236}">
              <a16:creationId xmlns:a16="http://schemas.microsoft.com/office/drawing/2014/main" id="{68C6A46E-8083-4577-B037-B137D13B0CAE}"/>
            </a:ext>
          </a:extLst>
        </xdr:cNvPr>
        <xdr:cNvSpPr/>
      </xdr:nvSpPr>
      <xdr:spPr>
        <a:xfrm>
          <a:off x="19494500" y="184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23622</xdr:rowOff>
    </xdr:from>
    <xdr:to>
      <xdr:col>107</xdr:col>
      <xdr:colOff>50800</xdr:colOff>
      <xdr:row>108</xdr:row>
      <xdr:rowOff>23622</xdr:rowOff>
    </xdr:to>
    <xdr:cxnSp macro="">
      <xdr:nvCxnSpPr>
        <xdr:cNvPr id="937" name="直線コネクタ 936">
          <a:extLst>
            <a:ext uri="{FF2B5EF4-FFF2-40B4-BE49-F238E27FC236}">
              <a16:creationId xmlns:a16="http://schemas.microsoft.com/office/drawing/2014/main" id="{536A1E90-9F8C-4838-BDC0-BADFE4C31EA7}"/>
            </a:ext>
          </a:extLst>
        </xdr:cNvPr>
        <xdr:cNvCxnSpPr/>
      </xdr:nvCxnSpPr>
      <xdr:spPr>
        <a:xfrm>
          <a:off x="19545300" y="18540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48261</xdr:rowOff>
    </xdr:from>
    <xdr:to>
      <xdr:col>98</xdr:col>
      <xdr:colOff>38100</xdr:colOff>
      <xdr:row>107</xdr:row>
      <xdr:rowOff>149861</xdr:rowOff>
    </xdr:to>
    <xdr:sp macro="" textlink="">
      <xdr:nvSpPr>
        <xdr:cNvPr id="938" name="楕円 937">
          <a:extLst>
            <a:ext uri="{FF2B5EF4-FFF2-40B4-BE49-F238E27FC236}">
              <a16:creationId xmlns:a16="http://schemas.microsoft.com/office/drawing/2014/main" id="{82D7992C-7B45-4B98-8DD4-31FBAF2F1E63}"/>
            </a:ext>
          </a:extLst>
        </xdr:cNvPr>
        <xdr:cNvSpPr/>
      </xdr:nvSpPr>
      <xdr:spPr>
        <a:xfrm>
          <a:off x="18605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99061</xdr:rowOff>
    </xdr:from>
    <xdr:to>
      <xdr:col>102</xdr:col>
      <xdr:colOff>114300</xdr:colOff>
      <xdr:row>108</xdr:row>
      <xdr:rowOff>23622</xdr:rowOff>
    </xdr:to>
    <xdr:cxnSp macro="">
      <xdr:nvCxnSpPr>
        <xdr:cNvPr id="939" name="直線コネクタ 938">
          <a:extLst>
            <a:ext uri="{FF2B5EF4-FFF2-40B4-BE49-F238E27FC236}">
              <a16:creationId xmlns:a16="http://schemas.microsoft.com/office/drawing/2014/main" id="{284D6786-EA36-4FC6-8BA7-5DC8B2955195}"/>
            </a:ext>
          </a:extLst>
        </xdr:cNvPr>
        <xdr:cNvCxnSpPr/>
      </xdr:nvCxnSpPr>
      <xdr:spPr>
        <a:xfrm>
          <a:off x="18656300" y="18444211"/>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104664</xdr:rowOff>
    </xdr:from>
    <xdr:ext cx="469744" cy="259045"/>
    <xdr:sp macro="" textlink="">
      <xdr:nvSpPr>
        <xdr:cNvPr id="940" name="n_1aveValue【公民館】&#10;一人当たり面積">
          <a:extLst>
            <a:ext uri="{FF2B5EF4-FFF2-40B4-BE49-F238E27FC236}">
              <a16:creationId xmlns:a16="http://schemas.microsoft.com/office/drawing/2014/main" id="{3D7416D7-58E4-4BEE-BF2B-5007252B5D8F}"/>
            </a:ext>
          </a:extLst>
        </xdr:cNvPr>
        <xdr:cNvSpPr txBox="1"/>
      </xdr:nvSpPr>
      <xdr:spPr>
        <a:xfrm>
          <a:off x="21075727" y="177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941" name="n_2aveValue【公民館】&#10;一人当たり面積">
          <a:extLst>
            <a:ext uri="{FF2B5EF4-FFF2-40B4-BE49-F238E27FC236}">
              <a16:creationId xmlns:a16="http://schemas.microsoft.com/office/drawing/2014/main" id="{C840D185-1C3C-4669-ADE3-DCA8C214C724}"/>
            </a:ext>
          </a:extLst>
        </xdr:cNvPr>
        <xdr:cNvSpPr txBox="1"/>
      </xdr:nvSpPr>
      <xdr:spPr>
        <a:xfrm>
          <a:off x="20199427" y="177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942" name="n_3aveValue【公民館】&#10;一人当たり面積">
          <a:extLst>
            <a:ext uri="{FF2B5EF4-FFF2-40B4-BE49-F238E27FC236}">
              <a16:creationId xmlns:a16="http://schemas.microsoft.com/office/drawing/2014/main" id="{D981B50D-616C-48D8-AA5C-7A56FC98908D}"/>
            </a:ext>
          </a:extLst>
        </xdr:cNvPr>
        <xdr:cNvSpPr txBox="1"/>
      </xdr:nvSpPr>
      <xdr:spPr>
        <a:xfrm>
          <a:off x="19310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106951</xdr:rowOff>
    </xdr:from>
    <xdr:ext cx="469744" cy="259045"/>
    <xdr:sp macro="" textlink="">
      <xdr:nvSpPr>
        <xdr:cNvPr id="943" name="n_4aveValue【公民館】&#10;一人当たり面積">
          <a:extLst>
            <a:ext uri="{FF2B5EF4-FFF2-40B4-BE49-F238E27FC236}">
              <a16:creationId xmlns:a16="http://schemas.microsoft.com/office/drawing/2014/main" id="{2A15230C-63D9-4D67-82B0-35487D0EE7FE}"/>
            </a:ext>
          </a:extLst>
        </xdr:cNvPr>
        <xdr:cNvSpPr txBox="1"/>
      </xdr:nvSpPr>
      <xdr:spPr>
        <a:xfrm>
          <a:off x="18421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65549</xdr:rowOff>
    </xdr:from>
    <xdr:ext cx="469744" cy="259045"/>
    <xdr:sp macro="" textlink="">
      <xdr:nvSpPr>
        <xdr:cNvPr id="944" name="n_1mainValue【公民館】&#10;一人当たり面積">
          <a:extLst>
            <a:ext uri="{FF2B5EF4-FFF2-40B4-BE49-F238E27FC236}">
              <a16:creationId xmlns:a16="http://schemas.microsoft.com/office/drawing/2014/main" id="{E4DAE5FD-90F1-4976-81CC-7108B5E2954B}"/>
            </a:ext>
          </a:extLst>
        </xdr:cNvPr>
        <xdr:cNvSpPr txBox="1"/>
      </xdr:nvSpPr>
      <xdr:spPr>
        <a:xfrm>
          <a:off x="210757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945" name="n_2mainValue【公民館】&#10;一人当たり面積">
          <a:extLst>
            <a:ext uri="{FF2B5EF4-FFF2-40B4-BE49-F238E27FC236}">
              <a16:creationId xmlns:a16="http://schemas.microsoft.com/office/drawing/2014/main" id="{723B3256-68CD-4475-9FF9-29ADE0F421E1}"/>
            </a:ext>
          </a:extLst>
        </xdr:cNvPr>
        <xdr:cNvSpPr txBox="1"/>
      </xdr:nvSpPr>
      <xdr:spPr>
        <a:xfrm>
          <a:off x="20199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65549</xdr:rowOff>
    </xdr:from>
    <xdr:ext cx="469744" cy="259045"/>
    <xdr:sp macro="" textlink="">
      <xdr:nvSpPr>
        <xdr:cNvPr id="946" name="n_3mainValue【公民館】&#10;一人当たり面積">
          <a:extLst>
            <a:ext uri="{FF2B5EF4-FFF2-40B4-BE49-F238E27FC236}">
              <a16:creationId xmlns:a16="http://schemas.microsoft.com/office/drawing/2014/main" id="{666FE561-7F7B-438F-B457-260CB0DF641C}"/>
            </a:ext>
          </a:extLst>
        </xdr:cNvPr>
        <xdr:cNvSpPr txBox="1"/>
      </xdr:nvSpPr>
      <xdr:spPr>
        <a:xfrm>
          <a:off x="19310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140988</xdr:rowOff>
    </xdr:from>
    <xdr:ext cx="469744" cy="259045"/>
    <xdr:sp macro="" textlink="">
      <xdr:nvSpPr>
        <xdr:cNvPr id="947" name="n_4mainValue【公民館】&#10;一人当たり面積">
          <a:extLst>
            <a:ext uri="{FF2B5EF4-FFF2-40B4-BE49-F238E27FC236}">
              <a16:creationId xmlns:a16="http://schemas.microsoft.com/office/drawing/2014/main" id="{BF3B8E98-7B75-4064-924F-4C1DD4041185}"/>
            </a:ext>
          </a:extLst>
        </xdr:cNvPr>
        <xdr:cNvSpPr txBox="1"/>
      </xdr:nvSpPr>
      <xdr:spPr>
        <a:xfrm>
          <a:off x="184214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303603AB-8579-4898-B021-59A481F9C59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9F5382A-57C7-44C9-8521-DBFE70F7446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673AA9C3-6336-4568-B3BA-9398E339E83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類似団体と比較して、有形固定資産減価償却率が高くなっている施設は、学校施設及び公民館であり、学校施設は類似団体より</a:t>
          </a:r>
          <a:r>
            <a:rPr kumimoji="1" lang="en-US" altLang="ja-JP" sz="1200">
              <a:latin typeface="ＭＳ Ｐゴシック" panose="020B0600070205080204" pitchFamily="50" charset="-128"/>
              <a:ea typeface="ＭＳ Ｐゴシック" panose="020B0600070205080204" pitchFamily="50" charset="-128"/>
            </a:rPr>
            <a:t>20.8</a:t>
          </a:r>
          <a:r>
            <a:rPr kumimoji="1" lang="ja-JP" altLang="en-US" sz="1200">
              <a:latin typeface="ＭＳ Ｐゴシック" panose="020B0600070205080204" pitchFamily="50" charset="-128"/>
              <a:ea typeface="ＭＳ Ｐゴシック" panose="020B0600070205080204" pitchFamily="50" charset="-128"/>
            </a:rPr>
            <a:t>ポイント高く、公民館は類似団体より</a:t>
          </a:r>
          <a:r>
            <a:rPr kumimoji="1" lang="en-US" altLang="ja-JP" sz="1200">
              <a:latin typeface="ＭＳ Ｐゴシック" panose="020B0600070205080204" pitchFamily="50" charset="-128"/>
              <a:ea typeface="ＭＳ Ｐゴシック" panose="020B0600070205080204" pitchFamily="50" charset="-128"/>
            </a:rPr>
            <a:t>31.2</a:t>
          </a:r>
          <a:r>
            <a:rPr kumimoji="1" lang="ja-JP" altLang="en-US" sz="1200">
              <a:latin typeface="ＭＳ Ｐゴシック" panose="020B0600070205080204" pitchFamily="50" charset="-128"/>
              <a:ea typeface="ＭＳ Ｐゴシック" panose="020B0600070205080204" pitchFamily="50" charset="-128"/>
            </a:rPr>
            <a:t>ポイント高くなっており、いずれも</a:t>
          </a:r>
          <a:r>
            <a:rPr kumimoji="1" lang="en-US" altLang="ja-JP" sz="1200">
              <a:latin typeface="ＭＳ Ｐゴシック" panose="020B0600070205080204" pitchFamily="50" charset="-128"/>
              <a:ea typeface="ＭＳ Ｐゴシック" panose="020B0600070205080204" pitchFamily="50" charset="-128"/>
            </a:rPr>
            <a:t>80</a:t>
          </a:r>
          <a:r>
            <a:rPr kumimoji="1" lang="ja-JP" altLang="en-US" sz="1200">
              <a:latin typeface="ＭＳ Ｐゴシック" panose="020B0600070205080204" pitchFamily="50" charset="-128"/>
              <a:ea typeface="ＭＳ Ｐゴシック" panose="020B0600070205080204" pitchFamily="50" charset="-128"/>
            </a:rPr>
            <a:t>％を超えている。</a:t>
          </a:r>
        </a:p>
        <a:p>
          <a:r>
            <a:rPr kumimoji="1" lang="ja-JP" altLang="en-US" sz="1200">
              <a:latin typeface="ＭＳ Ｐゴシック" panose="020B0600070205080204" pitchFamily="50" charset="-128"/>
              <a:ea typeface="ＭＳ Ｐゴシック" panose="020B0600070205080204" pitchFamily="50" charset="-128"/>
            </a:rPr>
            <a:t>　学校施設については、全ての小・中学校施設が建築から</a:t>
          </a:r>
          <a:r>
            <a:rPr kumimoji="1" lang="en-US" altLang="ja-JP" sz="1200">
              <a:latin typeface="ＭＳ Ｐゴシック" panose="020B0600070205080204" pitchFamily="50" charset="-128"/>
              <a:ea typeface="ＭＳ Ｐゴシック" panose="020B0600070205080204" pitchFamily="50" charset="-128"/>
            </a:rPr>
            <a:t>45</a:t>
          </a:r>
          <a:r>
            <a:rPr kumimoji="1" lang="ja-JP" altLang="en-US" sz="1200">
              <a:latin typeface="ＭＳ Ｐゴシック" panose="020B0600070205080204" pitchFamily="50" charset="-128"/>
              <a:ea typeface="ＭＳ Ｐゴシック" panose="020B0600070205080204" pitchFamily="50" charset="-128"/>
            </a:rPr>
            <a:t>年以上経過しており、</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校中</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校が</a:t>
          </a:r>
          <a:r>
            <a:rPr kumimoji="1" lang="en-US" altLang="ja-JP" sz="1200">
              <a:latin typeface="ＭＳ Ｐゴシック" panose="020B0600070205080204" pitchFamily="50" charset="-128"/>
              <a:ea typeface="ＭＳ Ｐゴシック" panose="020B0600070205080204" pitchFamily="50" charset="-128"/>
            </a:rPr>
            <a:t>50</a:t>
          </a:r>
          <a:r>
            <a:rPr kumimoji="1" lang="ja-JP" altLang="en-US" sz="1200">
              <a:latin typeface="ＭＳ Ｐゴシック" panose="020B0600070205080204" pitchFamily="50" charset="-128"/>
              <a:ea typeface="ＭＳ Ｐゴシック" panose="020B0600070205080204" pitchFamily="50" charset="-128"/>
            </a:rPr>
            <a:t>年以上経過している。一人当たり面積は類似団体と比較すると▲</a:t>
          </a:r>
          <a:r>
            <a:rPr kumimoji="1" lang="en-US" altLang="ja-JP" sz="1200">
              <a:latin typeface="ＭＳ Ｐゴシック" panose="020B0600070205080204" pitchFamily="50" charset="-128"/>
              <a:ea typeface="ＭＳ Ｐゴシック" panose="020B0600070205080204" pitchFamily="50" charset="-128"/>
            </a:rPr>
            <a:t>0.726㎡</a:t>
          </a:r>
          <a:r>
            <a:rPr kumimoji="1" lang="ja-JP" altLang="en-US" sz="1200">
              <a:latin typeface="ＭＳ Ｐゴシック" panose="020B0600070205080204" pitchFamily="50" charset="-128"/>
              <a:ea typeface="ＭＳ Ｐゴシック" panose="020B0600070205080204" pitchFamily="50" charset="-128"/>
            </a:rPr>
            <a:t>であるが、全国平均より</a:t>
          </a:r>
          <a:r>
            <a:rPr kumimoji="1" lang="en-US" altLang="ja-JP" sz="1200">
              <a:latin typeface="ＭＳ Ｐゴシック" panose="020B0600070205080204" pitchFamily="50" charset="-128"/>
              <a:ea typeface="ＭＳ Ｐゴシック" panose="020B0600070205080204" pitchFamily="50" charset="-128"/>
            </a:rPr>
            <a:t>+0.09㎡</a:t>
          </a:r>
          <a:r>
            <a:rPr kumimoji="1" lang="ja-JP" altLang="en-US" sz="1200">
              <a:latin typeface="ＭＳ Ｐゴシック" panose="020B0600070205080204" pitchFamily="50" charset="-128"/>
              <a:ea typeface="ＭＳ Ｐゴシック" panose="020B0600070205080204" pitchFamily="50" charset="-128"/>
            </a:rPr>
            <a:t>、静岡県平均より</a:t>
          </a:r>
          <a:r>
            <a:rPr kumimoji="1" lang="en-US" altLang="ja-JP" sz="1200">
              <a:latin typeface="ＭＳ Ｐゴシック" panose="020B0600070205080204" pitchFamily="50" charset="-128"/>
              <a:ea typeface="ＭＳ Ｐゴシック" panose="020B0600070205080204" pitchFamily="50" charset="-128"/>
            </a:rPr>
            <a:t>+0.176㎡</a:t>
          </a:r>
          <a:r>
            <a:rPr kumimoji="1" lang="ja-JP" altLang="en-US" sz="1200">
              <a:latin typeface="ＭＳ Ｐゴシック" panose="020B0600070205080204" pitchFamily="50" charset="-128"/>
              <a:ea typeface="ＭＳ Ｐゴシック" panose="020B0600070205080204" pitchFamily="50" charset="-128"/>
            </a:rPr>
            <a:t>となっている状況を踏まえ、今後は市内の小・中学校を対象とした学校再編計画に基づき、適正規模となるよう統廃合の実施、民間活用を含めた跡地の利活用及び施設の更新を行う必要がある。公民館については、有形固定資産減価償却率が</a:t>
          </a:r>
          <a:r>
            <a:rPr kumimoji="1" lang="en-US" altLang="ja-JP" sz="1200">
              <a:latin typeface="ＭＳ Ｐゴシック" panose="020B0600070205080204" pitchFamily="50" charset="-128"/>
              <a:ea typeface="ＭＳ Ｐゴシック" panose="020B0600070205080204" pitchFamily="50" charset="-128"/>
            </a:rPr>
            <a:t>98.8</a:t>
          </a:r>
          <a:r>
            <a:rPr kumimoji="1" lang="ja-JP" altLang="en-US" sz="1200">
              <a:latin typeface="ＭＳ Ｐゴシック" panose="020B0600070205080204" pitchFamily="50" charset="-128"/>
              <a:ea typeface="ＭＳ Ｐゴシック" panose="020B0600070205080204" pitchFamily="50" charset="-128"/>
            </a:rPr>
            <a:t>％となっている、昨年度と比較して</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ポイント低くなっており、今後地区内他施設との複合化等を行い、除却や施設の更新を検討する。</a:t>
          </a:r>
        </a:p>
        <a:p>
          <a:r>
            <a:rPr kumimoji="1" lang="ja-JP" altLang="en-US" sz="1200">
              <a:latin typeface="ＭＳ Ｐゴシック" panose="020B0600070205080204" pitchFamily="50" charset="-128"/>
              <a:ea typeface="ＭＳ Ｐゴシック" panose="020B0600070205080204" pitchFamily="50" charset="-128"/>
            </a:rPr>
            <a:t>児童館は、前年度から</a:t>
          </a:r>
          <a:r>
            <a:rPr kumimoji="1" lang="en-US" altLang="ja-JP" sz="1200">
              <a:latin typeface="ＭＳ Ｐゴシック" panose="020B0600070205080204" pitchFamily="50" charset="-128"/>
              <a:ea typeface="ＭＳ Ｐゴシック" panose="020B0600070205080204" pitchFamily="50" charset="-128"/>
            </a:rPr>
            <a:t>48.4</a:t>
          </a:r>
          <a:r>
            <a:rPr kumimoji="1" lang="ja-JP" altLang="en-US" sz="1200">
              <a:latin typeface="ＭＳ Ｐゴシック" panose="020B0600070205080204" pitchFamily="50" charset="-128"/>
              <a:ea typeface="ＭＳ Ｐゴシック" panose="020B0600070205080204" pitchFamily="50" charset="-128"/>
            </a:rPr>
            <a:t>ポイント低くなっており、これは榛原児童館（こども第三の居場所）の増設や相良児童館の民間譲渡による有形固定資産減価償却率の減少のためである。また、その他類似団体と比較して、有形固定資産減価償却率が低くなっている施設は主に認定こども園・幼稚園・保育所及び道路、橋りょう・トンネルである。保育所については、市内</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園のうち１園が経過年数</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年以下、３園が経過年数</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年となっており、比較的新しい施設が多く、全体としても有形固定資産減価償却率は</a:t>
          </a:r>
          <a:r>
            <a:rPr kumimoji="1" lang="en-US" altLang="ja-JP" sz="1200">
              <a:latin typeface="ＭＳ Ｐゴシック" panose="020B0600070205080204" pitchFamily="50" charset="-128"/>
              <a:ea typeface="ＭＳ Ｐゴシック" panose="020B0600070205080204" pitchFamily="50" charset="-128"/>
            </a:rPr>
            <a:t>55</a:t>
          </a:r>
          <a:r>
            <a:rPr kumimoji="1" lang="ja-JP" altLang="en-US" sz="1200">
              <a:latin typeface="ＭＳ Ｐゴシック" panose="020B0600070205080204" pitchFamily="50" charset="-128"/>
              <a:ea typeface="ＭＳ Ｐゴシック" panose="020B0600070205080204" pitchFamily="50" charset="-128"/>
            </a:rPr>
            <a:t>％未満となっている。道路を含めた橋りょう・トンネル等交通インフラについては類似団体と比較して有形固定資産減価償却率は低いものの、更新よりも減価償却が上回っているため上昇傾向が続いている。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E95DCA2-DD1E-4E43-861E-16BD5F74426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64D4C4E-FC27-45F9-B0F1-7A56BC9FD1F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E79395-2ABB-413F-B689-DE49CA7F7C6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3B5B058-8351-4FD9-919D-AF75E0C82EC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静岡県牧之原市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E3A04B8-FC97-43AA-9BC9-4763AAC81D9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6FF4922-3A8F-4A0E-BDE0-E6963CBD073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9F12357-3131-407D-B18B-A2EDCB477F0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FD0ABC3-4CA6-4D6F-B10D-2736DD17E8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D1C7A25-F4E1-43EF-AA06-8C781210DFF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562E3E0-BFB4-46FD-A114-CD525CADDB4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42,326
39,667
111.69
24,170,321
23,155,002
772,866
13,117,857
19,204,974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71DD56-0F00-471D-B48D-CC0EF3E9640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01BA91E-A4AB-4657-98DC-0FB9BA7EC21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52B7D56-33D2-4835-96AA-FE2B92E2BDF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7EB3DD8-A91D-43DE-AB02-FB0B04EBC7E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6D7EF98-A357-427A-9392-778157958DE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8C36CA9-68A3-4E0B-9CBF-06871140F0A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3F1852F-751C-4C75-937E-729BCBA8FF6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7075926-BA25-4C6D-99A0-161BCFCFDD0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2149FA-8DD5-45FB-B4E8-4E3CF51DF05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9854FA5-48F9-48C1-BCC7-ACB5F8A1C5B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85826E-364C-4ED1-8BA0-234FEB2256B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44B2DF7-08A4-48D6-9C05-805D9DBDB56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8704681-149A-4627-9340-3DE037E24FD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3F06216-7D72-479B-B617-BCD49A208DF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654F27-4BCA-4A6C-A6BE-CD44573E98B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CC9D623-A930-491B-A50D-F67031E123C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796B374-AD2F-46F0-BCB2-AF61D0B5CE3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BE6F093-27C2-441E-92DD-C48EECFA76B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2FA706F-3A7C-456E-9A43-E070EA0197E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1E74945-A649-4633-85F0-849E8083BB8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C173FB-D92D-4EA5-B590-0606C173175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802CB1C-125F-491A-8F87-7DF49C511D7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672FED-6051-47A5-A6C8-954A47B7796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F5EE9D-BB06-4AC8-976C-524E2A9E590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BF8716-A601-4C43-B01C-31A543384B6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F88B356-70D1-4482-A70D-84AFE09965E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AC6F084-9337-49CF-BC98-A5C3DA90192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075EE7-66C2-4CD4-B0D9-444EA0995C9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9A11927-B970-41C2-98CB-D2EBB135D67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FEA8F32-1A9A-4A29-B232-BFBCFE58445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662B263-FE85-413B-AFDA-D362637C223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790F9EF-835E-43FA-A640-BD9759326D3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9119E6B-11D8-4532-BC7B-16B60ED18D1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245E2D0-5933-4BFF-B933-5AC12CFD991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8425373-9554-469A-8639-679221FA10B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88DD79C-6A33-4E80-993A-613D475D346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87877CB-0F43-41B5-91DC-10873E4A21D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17F9CE8-BFE6-441D-9B62-ED957B42F03A}"/>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C9819B6-0061-4015-9F03-E4C33DE9E6C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8E8EF73-C49F-4D98-82CC-08537280C1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2D4D46F-75F2-472D-B9A9-7BB9B5078A1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A344915-3B58-45B0-A808-51D08861C36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F4EF4AA-BA38-456C-977E-783EE33A3B5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3308430-49C7-461D-8FB7-862E932DE4F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3D4B7FD-7835-4E04-853B-FF4A23C349D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003C863-7B31-46E0-8BDC-D30290D5673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98E07890-E262-49A5-AB22-D82AC8514768}"/>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DF8918E8-78CC-47EC-999B-991D608D6CFF}"/>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A8098C0B-A31C-489A-A5FE-096B5F02C7B5}"/>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9B1F6277-C03B-4F4A-AEAB-26791C92C607}"/>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2D21CF84-3DE7-4907-A069-2FCBEF22B9AB}"/>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31586</xdr:rowOff>
    </xdr:from>
    <xdr:ext cx="405111" cy="259045"/>
    <xdr:sp macro="" textlink="">
      <xdr:nvSpPr>
        <xdr:cNvPr id="63" name="【図書館】&#10;有形固定資産減価償却率平均値テキスト">
          <a:extLst>
            <a:ext uri="{FF2B5EF4-FFF2-40B4-BE49-F238E27FC236}">
              <a16:creationId xmlns:a16="http://schemas.microsoft.com/office/drawing/2014/main" id="{7D9C9CAC-B5AE-43D6-9223-CF7A5FB45BD2}"/>
            </a:ext>
          </a:extLst>
        </xdr:cNvPr>
        <xdr:cNvSpPr txBox="1"/>
      </xdr:nvSpPr>
      <xdr:spPr>
        <a:xfrm>
          <a:off x="4673600" y="65466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734557CE-DFC6-4C0D-913D-540D31968509}"/>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16AF37C3-FF86-419F-B0AD-86680B73E49F}"/>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1D1BB582-FD3C-43B7-A470-C55268BA86C5}"/>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CA18A58D-98F0-4A27-8943-5F88D6643908}"/>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E34DF581-EDE3-4DB0-9316-16CBE10776C9}"/>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B4E56BF-A52A-4B85-ABB8-3BEF1AD264F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1428377-4CFE-43C8-B19D-84D42285B1B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63AB415-AD04-4DA5-B42E-549FC19ED4A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62E4DAC-CCFC-4E94-BAD4-72BCDA1CB71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372846D-CE68-4A87-BE71-6E43DD28B9E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46627</xdr:rowOff>
    </xdr:from>
    <xdr:to>
      <xdr:col>24</xdr:col>
      <xdr:colOff>114300</xdr:colOff>
      <xdr:row>35</xdr:row>
      <xdr:rowOff>148227</xdr:rowOff>
    </xdr:to>
    <xdr:sp macro="" textlink="">
      <xdr:nvSpPr>
        <xdr:cNvPr id="74" name="楕円 73">
          <a:extLst>
            <a:ext uri="{FF2B5EF4-FFF2-40B4-BE49-F238E27FC236}">
              <a16:creationId xmlns:a16="http://schemas.microsoft.com/office/drawing/2014/main" id="{8F160F36-52F5-4631-B080-3BC5A36C16EE}"/>
            </a:ext>
          </a:extLst>
        </xdr:cNvPr>
        <xdr:cNvSpPr/>
      </xdr:nvSpPr>
      <xdr:spPr>
        <a:xfrm>
          <a:off x="4584700" y="604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69504</xdr:rowOff>
    </xdr:from>
    <xdr:ext cx="405111" cy="259045"/>
    <xdr:sp macro="" textlink="">
      <xdr:nvSpPr>
        <xdr:cNvPr id="75" name="【図書館】&#10;有形固定資産減価償却率該当値テキスト">
          <a:extLst>
            <a:ext uri="{FF2B5EF4-FFF2-40B4-BE49-F238E27FC236}">
              <a16:creationId xmlns:a16="http://schemas.microsoft.com/office/drawing/2014/main" id="{5796949F-44F9-4AB3-B55B-3A51E58A033D}"/>
            </a:ext>
          </a:extLst>
        </xdr:cNvPr>
        <xdr:cNvSpPr txBox="1"/>
      </xdr:nvSpPr>
      <xdr:spPr>
        <a:xfrm>
          <a:off x="4673600" y="589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167458</xdr:rowOff>
    </xdr:from>
    <xdr:to>
      <xdr:col>20</xdr:col>
      <xdr:colOff>38100</xdr:colOff>
      <xdr:row>35</xdr:row>
      <xdr:rowOff>97608</xdr:rowOff>
    </xdr:to>
    <xdr:sp macro="" textlink="">
      <xdr:nvSpPr>
        <xdr:cNvPr id="76" name="楕円 75">
          <a:extLst>
            <a:ext uri="{FF2B5EF4-FFF2-40B4-BE49-F238E27FC236}">
              <a16:creationId xmlns:a16="http://schemas.microsoft.com/office/drawing/2014/main" id="{6F17B7D4-69A7-4CC4-9825-6C8CE6C8BD18}"/>
            </a:ext>
          </a:extLst>
        </xdr:cNvPr>
        <xdr:cNvSpPr/>
      </xdr:nvSpPr>
      <xdr:spPr>
        <a:xfrm>
          <a:off x="3746500" y="599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46808</xdr:rowOff>
    </xdr:from>
    <xdr:to>
      <xdr:col>24</xdr:col>
      <xdr:colOff>63500</xdr:colOff>
      <xdr:row>35</xdr:row>
      <xdr:rowOff>97427</xdr:rowOff>
    </xdr:to>
    <xdr:cxnSp macro="">
      <xdr:nvCxnSpPr>
        <xdr:cNvPr id="77" name="直線コネクタ 76">
          <a:extLst>
            <a:ext uri="{FF2B5EF4-FFF2-40B4-BE49-F238E27FC236}">
              <a16:creationId xmlns:a16="http://schemas.microsoft.com/office/drawing/2014/main" id="{983D8740-6D45-4DDF-AEEB-88D4A843958A}"/>
            </a:ext>
          </a:extLst>
        </xdr:cNvPr>
        <xdr:cNvCxnSpPr/>
      </xdr:nvCxnSpPr>
      <xdr:spPr>
        <a:xfrm>
          <a:off x="3797300" y="6047558"/>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144599</xdr:rowOff>
    </xdr:from>
    <xdr:to>
      <xdr:col>15</xdr:col>
      <xdr:colOff>101600</xdr:colOff>
      <xdr:row>36</xdr:row>
      <xdr:rowOff>74749</xdr:rowOff>
    </xdr:to>
    <xdr:sp macro="" textlink="">
      <xdr:nvSpPr>
        <xdr:cNvPr id="78" name="楕円 77">
          <a:extLst>
            <a:ext uri="{FF2B5EF4-FFF2-40B4-BE49-F238E27FC236}">
              <a16:creationId xmlns:a16="http://schemas.microsoft.com/office/drawing/2014/main" id="{B0F170F9-6059-4772-9224-D39A79DFA30D}"/>
            </a:ext>
          </a:extLst>
        </xdr:cNvPr>
        <xdr:cNvSpPr/>
      </xdr:nvSpPr>
      <xdr:spPr>
        <a:xfrm>
          <a:off x="2857500" y="614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46808</xdr:rowOff>
    </xdr:from>
    <xdr:to>
      <xdr:col>19</xdr:col>
      <xdr:colOff>177800</xdr:colOff>
      <xdr:row>36</xdr:row>
      <xdr:rowOff>23949</xdr:rowOff>
    </xdr:to>
    <xdr:cxnSp macro="">
      <xdr:nvCxnSpPr>
        <xdr:cNvPr id="79" name="直線コネクタ 78">
          <a:extLst>
            <a:ext uri="{FF2B5EF4-FFF2-40B4-BE49-F238E27FC236}">
              <a16:creationId xmlns:a16="http://schemas.microsoft.com/office/drawing/2014/main" id="{328B688D-2CFF-4397-9A38-D7038FA9361B}"/>
            </a:ext>
          </a:extLst>
        </xdr:cNvPr>
        <xdr:cNvCxnSpPr/>
      </xdr:nvCxnSpPr>
      <xdr:spPr>
        <a:xfrm flipV="1">
          <a:off x="2908300" y="6047558"/>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100511</xdr:rowOff>
    </xdr:from>
    <xdr:to>
      <xdr:col>10</xdr:col>
      <xdr:colOff>165100</xdr:colOff>
      <xdr:row>36</xdr:row>
      <xdr:rowOff>30661</xdr:rowOff>
    </xdr:to>
    <xdr:sp macro="" textlink="">
      <xdr:nvSpPr>
        <xdr:cNvPr id="80" name="楕円 79">
          <a:extLst>
            <a:ext uri="{FF2B5EF4-FFF2-40B4-BE49-F238E27FC236}">
              <a16:creationId xmlns:a16="http://schemas.microsoft.com/office/drawing/2014/main" id="{7515F97E-80D2-43A9-AC15-9765D786041C}"/>
            </a:ext>
          </a:extLst>
        </xdr:cNvPr>
        <xdr:cNvSpPr/>
      </xdr:nvSpPr>
      <xdr:spPr>
        <a:xfrm>
          <a:off x="1968500" y="610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151311</xdr:rowOff>
    </xdr:from>
    <xdr:to>
      <xdr:col>15</xdr:col>
      <xdr:colOff>50800</xdr:colOff>
      <xdr:row>36</xdr:row>
      <xdr:rowOff>23949</xdr:rowOff>
    </xdr:to>
    <xdr:cxnSp macro="">
      <xdr:nvCxnSpPr>
        <xdr:cNvPr id="81" name="直線コネクタ 80">
          <a:extLst>
            <a:ext uri="{FF2B5EF4-FFF2-40B4-BE49-F238E27FC236}">
              <a16:creationId xmlns:a16="http://schemas.microsoft.com/office/drawing/2014/main" id="{C3B27FD8-C94B-4E4F-9FDF-EBBC1587E3B3}"/>
            </a:ext>
          </a:extLst>
        </xdr:cNvPr>
        <xdr:cNvCxnSpPr/>
      </xdr:nvCxnSpPr>
      <xdr:spPr>
        <a:xfrm>
          <a:off x="2019300" y="615206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56424</xdr:rowOff>
    </xdr:from>
    <xdr:to>
      <xdr:col>6</xdr:col>
      <xdr:colOff>38100</xdr:colOff>
      <xdr:row>35</xdr:row>
      <xdr:rowOff>158024</xdr:rowOff>
    </xdr:to>
    <xdr:sp macro="" textlink="">
      <xdr:nvSpPr>
        <xdr:cNvPr id="82" name="楕円 81">
          <a:extLst>
            <a:ext uri="{FF2B5EF4-FFF2-40B4-BE49-F238E27FC236}">
              <a16:creationId xmlns:a16="http://schemas.microsoft.com/office/drawing/2014/main" id="{A441E37C-2774-4678-ACA2-F3AADA5085BC}"/>
            </a:ext>
          </a:extLst>
        </xdr:cNvPr>
        <xdr:cNvSpPr/>
      </xdr:nvSpPr>
      <xdr:spPr>
        <a:xfrm>
          <a:off x="1079500" y="605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107224</xdr:rowOff>
    </xdr:from>
    <xdr:to>
      <xdr:col>10</xdr:col>
      <xdr:colOff>114300</xdr:colOff>
      <xdr:row>35</xdr:row>
      <xdr:rowOff>151311</xdr:rowOff>
    </xdr:to>
    <xdr:cxnSp macro="">
      <xdr:nvCxnSpPr>
        <xdr:cNvPr id="83" name="直線コネクタ 82">
          <a:extLst>
            <a:ext uri="{FF2B5EF4-FFF2-40B4-BE49-F238E27FC236}">
              <a16:creationId xmlns:a16="http://schemas.microsoft.com/office/drawing/2014/main" id="{642B651A-7503-4ABB-A9CB-B82578295B12}"/>
            </a:ext>
          </a:extLst>
        </xdr:cNvPr>
        <xdr:cNvCxnSpPr/>
      </xdr:nvCxnSpPr>
      <xdr:spPr>
        <a:xfrm>
          <a:off x="1130300" y="610797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5FAC59A0-922B-4206-BFAE-B5C1BDE641D7}"/>
            </a:ext>
          </a:extLst>
        </xdr:cNvPr>
        <xdr:cNvSpPr txBox="1"/>
      </xdr:nvSpPr>
      <xdr:spPr>
        <a:xfrm>
          <a:off x="3582044" y="663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47914</xdr:rowOff>
    </xdr:from>
    <xdr:ext cx="405111" cy="259045"/>
    <xdr:sp macro="" textlink="">
      <xdr:nvSpPr>
        <xdr:cNvPr id="85" name="n_2aveValue【図書館】&#10;有形固定資産減価償却率">
          <a:extLst>
            <a:ext uri="{FF2B5EF4-FFF2-40B4-BE49-F238E27FC236}">
              <a16:creationId xmlns:a16="http://schemas.microsoft.com/office/drawing/2014/main" id="{7351F7F5-2114-4D1F-B90D-E06569DE6121}"/>
            </a:ext>
          </a:extLst>
        </xdr:cNvPr>
        <xdr:cNvSpPr txBox="1"/>
      </xdr:nvSpPr>
      <xdr:spPr>
        <a:xfrm>
          <a:off x="2705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67508</xdr:rowOff>
    </xdr:from>
    <xdr:ext cx="405111" cy="259045"/>
    <xdr:sp macro="" textlink="">
      <xdr:nvSpPr>
        <xdr:cNvPr id="86" name="n_3aveValue【図書館】&#10;有形固定資産減価償却率">
          <a:extLst>
            <a:ext uri="{FF2B5EF4-FFF2-40B4-BE49-F238E27FC236}">
              <a16:creationId xmlns:a16="http://schemas.microsoft.com/office/drawing/2014/main" id="{5DE3A5D7-2A49-4BFF-8AFC-D7E5A026E154}"/>
            </a:ext>
          </a:extLst>
        </xdr:cNvPr>
        <xdr:cNvSpPr txBox="1"/>
      </xdr:nvSpPr>
      <xdr:spPr>
        <a:xfrm>
          <a:off x="1816744" y="658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0C8483B7-3DA7-4EEB-ADA9-1A2F60501B39}"/>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114135</xdr:rowOff>
    </xdr:from>
    <xdr:ext cx="405111" cy="259045"/>
    <xdr:sp macro="" textlink="">
      <xdr:nvSpPr>
        <xdr:cNvPr id="88" name="n_1mainValue【図書館】&#10;有形固定資産減価償却率">
          <a:extLst>
            <a:ext uri="{FF2B5EF4-FFF2-40B4-BE49-F238E27FC236}">
              <a16:creationId xmlns:a16="http://schemas.microsoft.com/office/drawing/2014/main" id="{BC9C7F06-2472-402B-A5D3-708D6783D9B0}"/>
            </a:ext>
          </a:extLst>
        </xdr:cNvPr>
        <xdr:cNvSpPr txBox="1"/>
      </xdr:nvSpPr>
      <xdr:spPr>
        <a:xfrm>
          <a:off x="3582044" y="577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91276</xdr:rowOff>
    </xdr:from>
    <xdr:ext cx="405111" cy="259045"/>
    <xdr:sp macro="" textlink="">
      <xdr:nvSpPr>
        <xdr:cNvPr id="89" name="n_2mainValue【図書館】&#10;有形固定資産減価償却率">
          <a:extLst>
            <a:ext uri="{FF2B5EF4-FFF2-40B4-BE49-F238E27FC236}">
              <a16:creationId xmlns:a16="http://schemas.microsoft.com/office/drawing/2014/main" id="{86F8F803-BAF3-4EE7-819D-01BB84C88E34}"/>
            </a:ext>
          </a:extLst>
        </xdr:cNvPr>
        <xdr:cNvSpPr txBox="1"/>
      </xdr:nvSpPr>
      <xdr:spPr>
        <a:xfrm>
          <a:off x="2705744" y="592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47188</xdr:rowOff>
    </xdr:from>
    <xdr:ext cx="405111" cy="259045"/>
    <xdr:sp macro="" textlink="">
      <xdr:nvSpPr>
        <xdr:cNvPr id="90" name="n_3mainValue【図書館】&#10;有形固定資産減価償却率">
          <a:extLst>
            <a:ext uri="{FF2B5EF4-FFF2-40B4-BE49-F238E27FC236}">
              <a16:creationId xmlns:a16="http://schemas.microsoft.com/office/drawing/2014/main" id="{34B22125-6484-4947-AC6C-5E0B976833F0}"/>
            </a:ext>
          </a:extLst>
        </xdr:cNvPr>
        <xdr:cNvSpPr txBox="1"/>
      </xdr:nvSpPr>
      <xdr:spPr>
        <a:xfrm>
          <a:off x="1816744" y="587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3101</xdr:rowOff>
    </xdr:from>
    <xdr:ext cx="405111" cy="259045"/>
    <xdr:sp macro="" textlink="">
      <xdr:nvSpPr>
        <xdr:cNvPr id="91" name="n_4mainValue【図書館】&#10;有形固定資産減価償却率">
          <a:extLst>
            <a:ext uri="{FF2B5EF4-FFF2-40B4-BE49-F238E27FC236}">
              <a16:creationId xmlns:a16="http://schemas.microsoft.com/office/drawing/2014/main" id="{68BF1152-EE70-447C-887B-B06925EC3D85}"/>
            </a:ext>
          </a:extLst>
        </xdr:cNvPr>
        <xdr:cNvSpPr txBox="1"/>
      </xdr:nvSpPr>
      <xdr:spPr>
        <a:xfrm>
          <a:off x="927744" y="583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BABD3DC-31F2-4AAD-AB96-78733960E75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ED002ED-839A-4CBF-9B55-E045CAAC499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D78CBFF-D0A1-4CB5-A8CD-50B3CEF33FD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83662DF-4291-4673-9347-40C7D217A39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E669E05-5A68-4F04-9F33-B0E732384E9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DE720FC-03A8-4AEC-8069-4C3B7A2025D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27ACF7F-F86A-468F-A817-CAA6647ECD7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37B68ED-E61C-497D-ACC1-BFBC30474F0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1C4C3AC-3B8E-4893-BB7C-EEEAF5997AE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5CD135F-3A6F-4826-B153-7CD9CF469D0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CD786FE-E1ED-4EB5-9CA6-C46893D30C6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EF73272C-4DBB-4377-999E-2FCA92A642F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0D84C58-D6CB-4A74-90F4-21573D548F7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5401FE68-D994-4B16-BB44-803A7DFCC4E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917EA3C4-0C9E-409A-8F41-1854FB0D780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D65EE1A-03F0-4B39-A8DB-E24FFB9C7899}"/>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8432361B-D6F1-434C-BA81-B7826FB3D25D}"/>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552D3B8B-F550-4F8C-BCC3-9FFB570E5F6C}"/>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506F8E8-42C2-4C1D-A018-33E25C80CB3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32DA826-3428-4D69-BAAF-A11270E46CE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601B0CC-B696-48E6-AFD1-D3271E94A31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DD0DF05A-69F6-4B36-B086-7742A1E69B00}"/>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BB696234-B36C-450E-83DF-F4173F17EC6F}"/>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B42AC277-48D0-498A-922D-61FED674DC9E}"/>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776BE794-D2ED-46A5-A970-C159A0573AE9}"/>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18D7D84B-1E41-4338-9C88-77CF4345547C}"/>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42765AA2-C74A-4E1B-A0BB-B4BEDDFB519C}"/>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11B169E1-FD54-4264-A095-CB9EE588CE43}"/>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F973E740-03EE-4324-81C0-A1EFDD9E82B1}"/>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1E869BB3-61C1-4C95-BAAF-EC6D0CB02F9C}"/>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9F4D929F-E992-4BB3-A65C-1D9F8AC523F4}"/>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6164DB14-5EC1-447F-A8F2-F7BA7853AE9A}"/>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384C2AB-8558-45C6-B4B0-D5B4FF08E96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B2A1972-1A9A-419F-8836-F1A13578169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67BB9CC-6419-48E6-9EE6-416F068A93F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81E9D1E-7A4C-445E-B471-4E22CCB2912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533C90C-571B-42CC-B300-653A924E5A9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66548</xdr:rowOff>
    </xdr:from>
    <xdr:to>
      <xdr:col>55</xdr:col>
      <xdr:colOff>50800</xdr:colOff>
      <xdr:row>40</xdr:row>
      <xdr:rowOff>168148</xdr:rowOff>
    </xdr:to>
    <xdr:sp macro="" textlink="">
      <xdr:nvSpPr>
        <xdr:cNvPr id="129" name="楕円 128">
          <a:extLst>
            <a:ext uri="{FF2B5EF4-FFF2-40B4-BE49-F238E27FC236}">
              <a16:creationId xmlns:a16="http://schemas.microsoft.com/office/drawing/2014/main" id="{E3B4BAF8-5886-4BBD-ABED-04C9724E6452}"/>
            </a:ext>
          </a:extLst>
        </xdr:cNvPr>
        <xdr:cNvSpPr/>
      </xdr:nvSpPr>
      <xdr:spPr>
        <a:xfrm>
          <a:off x="104267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152925</xdr:rowOff>
    </xdr:from>
    <xdr:ext cx="469744" cy="259045"/>
    <xdr:sp macro="" textlink="">
      <xdr:nvSpPr>
        <xdr:cNvPr id="130" name="【図書館】&#10;一人当たり面積該当値テキスト">
          <a:extLst>
            <a:ext uri="{FF2B5EF4-FFF2-40B4-BE49-F238E27FC236}">
              <a16:creationId xmlns:a16="http://schemas.microsoft.com/office/drawing/2014/main" id="{DD30BD33-A78D-4CEA-B7C1-862C733546D7}"/>
            </a:ext>
          </a:extLst>
        </xdr:cNvPr>
        <xdr:cNvSpPr txBox="1"/>
      </xdr:nvSpPr>
      <xdr:spPr>
        <a:xfrm>
          <a:off x="10515600" y="6839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71120</xdr:rowOff>
    </xdr:from>
    <xdr:to>
      <xdr:col>50</xdr:col>
      <xdr:colOff>165100</xdr:colOff>
      <xdr:row>41</xdr:row>
      <xdr:rowOff>1270</xdr:rowOff>
    </xdr:to>
    <xdr:sp macro="" textlink="">
      <xdr:nvSpPr>
        <xdr:cNvPr id="131" name="楕円 130">
          <a:extLst>
            <a:ext uri="{FF2B5EF4-FFF2-40B4-BE49-F238E27FC236}">
              <a16:creationId xmlns:a16="http://schemas.microsoft.com/office/drawing/2014/main" id="{7D22565A-463F-4408-8405-0FB470816E7C}"/>
            </a:ext>
          </a:extLst>
        </xdr:cNvPr>
        <xdr:cNvSpPr/>
      </xdr:nvSpPr>
      <xdr:spPr>
        <a:xfrm>
          <a:off x="9588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117348</xdr:rowOff>
    </xdr:from>
    <xdr:to>
      <xdr:col>55</xdr:col>
      <xdr:colOff>0</xdr:colOff>
      <xdr:row>40</xdr:row>
      <xdr:rowOff>121920</xdr:rowOff>
    </xdr:to>
    <xdr:cxnSp macro="">
      <xdr:nvCxnSpPr>
        <xdr:cNvPr id="132" name="直線コネクタ 131">
          <a:extLst>
            <a:ext uri="{FF2B5EF4-FFF2-40B4-BE49-F238E27FC236}">
              <a16:creationId xmlns:a16="http://schemas.microsoft.com/office/drawing/2014/main" id="{1B407EEF-A390-402F-AE00-1D9E93AD0B70}"/>
            </a:ext>
          </a:extLst>
        </xdr:cNvPr>
        <xdr:cNvCxnSpPr/>
      </xdr:nvCxnSpPr>
      <xdr:spPr>
        <a:xfrm flipV="1">
          <a:off x="9639300" y="69753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153416</xdr:rowOff>
    </xdr:from>
    <xdr:to>
      <xdr:col>46</xdr:col>
      <xdr:colOff>38100</xdr:colOff>
      <xdr:row>41</xdr:row>
      <xdr:rowOff>83566</xdr:rowOff>
    </xdr:to>
    <xdr:sp macro="" textlink="">
      <xdr:nvSpPr>
        <xdr:cNvPr id="133" name="楕円 132">
          <a:extLst>
            <a:ext uri="{FF2B5EF4-FFF2-40B4-BE49-F238E27FC236}">
              <a16:creationId xmlns:a16="http://schemas.microsoft.com/office/drawing/2014/main" id="{CC2B4858-BEE5-4D56-8DD7-032F5EBE08D3}"/>
            </a:ext>
          </a:extLst>
        </xdr:cNvPr>
        <xdr:cNvSpPr/>
      </xdr:nvSpPr>
      <xdr:spPr>
        <a:xfrm>
          <a:off x="8699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121920</xdr:rowOff>
    </xdr:from>
    <xdr:to>
      <xdr:col>50</xdr:col>
      <xdr:colOff>114300</xdr:colOff>
      <xdr:row>41</xdr:row>
      <xdr:rowOff>32766</xdr:rowOff>
    </xdr:to>
    <xdr:cxnSp macro="">
      <xdr:nvCxnSpPr>
        <xdr:cNvPr id="134" name="直線コネクタ 133">
          <a:extLst>
            <a:ext uri="{FF2B5EF4-FFF2-40B4-BE49-F238E27FC236}">
              <a16:creationId xmlns:a16="http://schemas.microsoft.com/office/drawing/2014/main" id="{E4A43042-4213-48D3-BD6D-A41A777D7566}"/>
            </a:ext>
          </a:extLst>
        </xdr:cNvPr>
        <xdr:cNvCxnSpPr/>
      </xdr:nvCxnSpPr>
      <xdr:spPr>
        <a:xfrm flipV="1">
          <a:off x="8750300" y="697992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153416</xdr:rowOff>
    </xdr:from>
    <xdr:to>
      <xdr:col>41</xdr:col>
      <xdr:colOff>101600</xdr:colOff>
      <xdr:row>41</xdr:row>
      <xdr:rowOff>83566</xdr:rowOff>
    </xdr:to>
    <xdr:sp macro="" textlink="">
      <xdr:nvSpPr>
        <xdr:cNvPr id="135" name="楕円 134">
          <a:extLst>
            <a:ext uri="{FF2B5EF4-FFF2-40B4-BE49-F238E27FC236}">
              <a16:creationId xmlns:a16="http://schemas.microsoft.com/office/drawing/2014/main" id="{1568A4DB-AD90-4F20-AC6A-423B9A060077}"/>
            </a:ext>
          </a:extLst>
        </xdr:cNvPr>
        <xdr:cNvSpPr/>
      </xdr:nvSpPr>
      <xdr:spPr>
        <a:xfrm>
          <a:off x="7810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32766</xdr:rowOff>
    </xdr:from>
    <xdr:to>
      <xdr:col>45</xdr:col>
      <xdr:colOff>177800</xdr:colOff>
      <xdr:row>41</xdr:row>
      <xdr:rowOff>32766</xdr:rowOff>
    </xdr:to>
    <xdr:cxnSp macro="">
      <xdr:nvCxnSpPr>
        <xdr:cNvPr id="136" name="直線コネクタ 135">
          <a:extLst>
            <a:ext uri="{FF2B5EF4-FFF2-40B4-BE49-F238E27FC236}">
              <a16:creationId xmlns:a16="http://schemas.microsoft.com/office/drawing/2014/main" id="{0FDD1929-B17D-465E-A3CB-516081099169}"/>
            </a:ext>
          </a:extLst>
        </xdr:cNvPr>
        <xdr:cNvCxnSpPr/>
      </xdr:nvCxnSpPr>
      <xdr:spPr>
        <a:xfrm>
          <a:off x="7861300" y="706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153416</xdr:rowOff>
    </xdr:from>
    <xdr:to>
      <xdr:col>36</xdr:col>
      <xdr:colOff>165100</xdr:colOff>
      <xdr:row>41</xdr:row>
      <xdr:rowOff>83566</xdr:rowOff>
    </xdr:to>
    <xdr:sp macro="" textlink="">
      <xdr:nvSpPr>
        <xdr:cNvPr id="137" name="楕円 136">
          <a:extLst>
            <a:ext uri="{FF2B5EF4-FFF2-40B4-BE49-F238E27FC236}">
              <a16:creationId xmlns:a16="http://schemas.microsoft.com/office/drawing/2014/main" id="{3BC623BC-025E-4C2C-B8C8-F3CA78DEDE4E}"/>
            </a:ext>
          </a:extLst>
        </xdr:cNvPr>
        <xdr:cNvSpPr/>
      </xdr:nvSpPr>
      <xdr:spPr>
        <a:xfrm>
          <a:off x="69215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32766</xdr:rowOff>
    </xdr:from>
    <xdr:to>
      <xdr:col>41</xdr:col>
      <xdr:colOff>50800</xdr:colOff>
      <xdr:row>41</xdr:row>
      <xdr:rowOff>32766</xdr:rowOff>
    </xdr:to>
    <xdr:cxnSp macro="">
      <xdr:nvCxnSpPr>
        <xdr:cNvPr id="138" name="直線コネクタ 137">
          <a:extLst>
            <a:ext uri="{FF2B5EF4-FFF2-40B4-BE49-F238E27FC236}">
              <a16:creationId xmlns:a16="http://schemas.microsoft.com/office/drawing/2014/main" id="{8B44FA9A-1871-4305-B0E7-3AF1DD75F0A4}"/>
            </a:ext>
          </a:extLst>
        </xdr:cNvPr>
        <xdr:cNvCxnSpPr/>
      </xdr:nvCxnSpPr>
      <xdr:spPr>
        <a:xfrm>
          <a:off x="6972300" y="706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8CBAE2BA-044F-4347-9F7E-1CEA3F98A0CF}"/>
            </a:ext>
          </a:extLst>
        </xdr:cNvPr>
        <xdr:cNvSpPr txBox="1"/>
      </xdr:nvSpPr>
      <xdr:spPr>
        <a:xfrm>
          <a:off x="93917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326D3DD8-CF04-49AB-B84D-0BFADEBC4859}"/>
            </a:ext>
          </a:extLst>
        </xdr:cNvPr>
        <xdr:cNvSpPr txBox="1"/>
      </xdr:nvSpPr>
      <xdr:spPr>
        <a:xfrm>
          <a:off x="8515427"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1EC929FD-4BB2-45B0-A1D3-F18F35FEC86E}"/>
            </a:ext>
          </a:extLst>
        </xdr:cNvPr>
        <xdr:cNvSpPr txBox="1"/>
      </xdr:nvSpPr>
      <xdr:spPr>
        <a:xfrm>
          <a:off x="76264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42" name="n_4aveValue【図書館】&#10;一人当たり面積">
          <a:extLst>
            <a:ext uri="{FF2B5EF4-FFF2-40B4-BE49-F238E27FC236}">
              <a16:creationId xmlns:a16="http://schemas.microsoft.com/office/drawing/2014/main" id="{2B0B0E75-FC25-4DE4-B11B-F4603FC82E54}"/>
            </a:ext>
          </a:extLst>
        </xdr:cNvPr>
        <xdr:cNvSpPr txBox="1"/>
      </xdr:nvSpPr>
      <xdr:spPr>
        <a:xfrm>
          <a:off x="6737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163847</xdr:rowOff>
    </xdr:from>
    <xdr:ext cx="469744" cy="259045"/>
    <xdr:sp macro="" textlink="">
      <xdr:nvSpPr>
        <xdr:cNvPr id="143" name="n_1mainValue【図書館】&#10;一人当たり面積">
          <a:extLst>
            <a:ext uri="{FF2B5EF4-FFF2-40B4-BE49-F238E27FC236}">
              <a16:creationId xmlns:a16="http://schemas.microsoft.com/office/drawing/2014/main" id="{EC9956A5-5B47-4BB7-9E1A-23DE4FC5B9B2}"/>
            </a:ext>
          </a:extLst>
        </xdr:cNvPr>
        <xdr:cNvSpPr txBox="1"/>
      </xdr:nvSpPr>
      <xdr:spPr>
        <a:xfrm>
          <a:off x="93917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74693</xdr:rowOff>
    </xdr:from>
    <xdr:ext cx="469744" cy="259045"/>
    <xdr:sp macro="" textlink="">
      <xdr:nvSpPr>
        <xdr:cNvPr id="144" name="n_2mainValue【図書館】&#10;一人当たり面積">
          <a:extLst>
            <a:ext uri="{FF2B5EF4-FFF2-40B4-BE49-F238E27FC236}">
              <a16:creationId xmlns:a16="http://schemas.microsoft.com/office/drawing/2014/main" id="{61E0B48C-5C25-47AB-AFAE-0059643A3E05}"/>
            </a:ext>
          </a:extLst>
        </xdr:cNvPr>
        <xdr:cNvSpPr txBox="1"/>
      </xdr:nvSpPr>
      <xdr:spPr>
        <a:xfrm>
          <a:off x="8515427" y="71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74693</xdr:rowOff>
    </xdr:from>
    <xdr:ext cx="469744" cy="259045"/>
    <xdr:sp macro="" textlink="">
      <xdr:nvSpPr>
        <xdr:cNvPr id="145" name="n_3mainValue【図書館】&#10;一人当たり面積">
          <a:extLst>
            <a:ext uri="{FF2B5EF4-FFF2-40B4-BE49-F238E27FC236}">
              <a16:creationId xmlns:a16="http://schemas.microsoft.com/office/drawing/2014/main" id="{0C099CFD-3710-4B06-B4EA-69AEB4AC7E61}"/>
            </a:ext>
          </a:extLst>
        </xdr:cNvPr>
        <xdr:cNvSpPr txBox="1"/>
      </xdr:nvSpPr>
      <xdr:spPr>
        <a:xfrm>
          <a:off x="7626427" y="71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74693</xdr:rowOff>
    </xdr:from>
    <xdr:ext cx="469744" cy="259045"/>
    <xdr:sp macro="" textlink="">
      <xdr:nvSpPr>
        <xdr:cNvPr id="146" name="n_4mainValue【図書館】&#10;一人当たり面積">
          <a:extLst>
            <a:ext uri="{FF2B5EF4-FFF2-40B4-BE49-F238E27FC236}">
              <a16:creationId xmlns:a16="http://schemas.microsoft.com/office/drawing/2014/main" id="{A2F1002E-DA7C-463A-AC27-E327C102D4E9}"/>
            </a:ext>
          </a:extLst>
        </xdr:cNvPr>
        <xdr:cNvSpPr txBox="1"/>
      </xdr:nvSpPr>
      <xdr:spPr>
        <a:xfrm>
          <a:off x="6737427" y="710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40CA5DE-876D-456F-BD8C-3A9F7111AAD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D8866FA-1C43-4408-8835-E85A9EAE68D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21E2DCB-144F-4BB9-B7CD-6AE22C7B422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969FED7-7ADD-4F96-ABF6-F1A4496A3D2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6661B360-2B32-4C04-A3FC-8B3B76BFE1B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AE64A6B-90A3-466C-A91F-DB6A2C7DB19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BD8CAD4-0CFD-441A-84BE-13AB886CC8F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7A97FE0-C7EF-4669-93DC-E4F8D031A4B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8C2B019-E1BF-4DF7-9968-ECA70C28707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A2E3482-11E4-46B1-BD25-42428724AE0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8C41B28-17DD-4817-9B06-6361DADFD82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77B8088-1783-4B02-B328-915588761B0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8DDD8D8-5853-4029-B27A-85CEF94D9EC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2BE1C15-DB73-46B5-937F-B0445E1006E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3B0A27C-EB68-4AE3-A315-445FBE55C6C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F9EFBB4E-4570-4CE6-9353-F6F4593B48C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0B3CA4B-C863-4A18-AF69-C5EB02B9E0F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1B4B5ADF-CBB7-4F47-964D-4F38890EA14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33E02F3-2418-4889-9D5D-8D200C59B48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D51EB57-B852-4779-9A8A-1FC60A391E5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F7CC3D50-63A6-4F93-93A0-5BA26F61792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47AF306A-92D0-4251-80E1-D1891EC5AA7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DFD70B4-7A88-41F5-A6EC-DD8BD8267C3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11D8B1AE-7E59-492B-A28E-950C173F2AB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BA7F9CF1-657E-445D-BBB6-6DB5457AC564}"/>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D8CEEF5C-7BE5-4DDB-BD35-821DE8052325}"/>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83B9FD5A-5CC8-4F74-854A-F0612EEFD2BE}"/>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33A7775-986C-47AA-BD09-0FA71D78D67E}"/>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EFE3EB86-6072-4ADE-98FA-88F67C25F8DA}"/>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116222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8C6D6A0-8F39-4E5D-A194-3DCBEC1637D5}"/>
            </a:ext>
          </a:extLst>
        </xdr:cNvPr>
        <xdr:cNvSpPr txBox="1"/>
      </xdr:nvSpPr>
      <xdr:spPr>
        <a:xfrm>
          <a:off x="4673600" y="1023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14183729-1C06-4E5C-A7F8-EDCDE9368C82}"/>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2B0D7377-9D45-4EA3-90F5-8673A43C0800}"/>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2BE570EF-4978-4F43-A68C-F355321A01CB}"/>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25BEFAE9-2C16-4BA3-BD0F-B6C3FD90B0C5}"/>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1C0D8FAD-7F7E-4794-90C9-23387B83DBCC}"/>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3E1D58B-F762-4427-A2F0-F095BEDADB9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924701A-E2D5-42D2-9931-C9AF4B689A5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06B59AB-D257-4E50-8ED5-AF1899F94AD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CAE5168-E058-419E-8F49-6BEEDAA4478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8D2B377-CF77-4D9B-B3E2-96E60B32BCC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156845</xdr:rowOff>
    </xdr:from>
    <xdr:to>
      <xdr:col>24</xdr:col>
      <xdr:colOff>114300</xdr:colOff>
      <xdr:row>56</xdr:row>
      <xdr:rowOff>86995</xdr:rowOff>
    </xdr:to>
    <xdr:sp macro="" textlink="">
      <xdr:nvSpPr>
        <xdr:cNvPr id="187" name="楕円 186">
          <a:extLst>
            <a:ext uri="{FF2B5EF4-FFF2-40B4-BE49-F238E27FC236}">
              <a16:creationId xmlns:a16="http://schemas.microsoft.com/office/drawing/2014/main" id="{D8D3E643-6ED8-4E83-A967-B9FA671A69C2}"/>
            </a:ext>
          </a:extLst>
        </xdr:cNvPr>
        <xdr:cNvSpPr/>
      </xdr:nvSpPr>
      <xdr:spPr>
        <a:xfrm>
          <a:off x="4584700" y="958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8272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58C055C-94B8-4EB8-9F9A-87375F8451F1}"/>
            </a:ext>
          </a:extLst>
        </xdr:cNvPr>
        <xdr:cNvSpPr txBox="1"/>
      </xdr:nvSpPr>
      <xdr:spPr>
        <a:xfrm>
          <a:off x="4673600"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111125</xdr:rowOff>
    </xdr:from>
    <xdr:to>
      <xdr:col>20</xdr:col>
      <xdr:colOff>38100</xdr:colOff>
      <xdr:row>63</xdr:row>
      <xdr:rowOff>41275</xdr:rowOff>
    </xdr:to>
    <xdr:sp macro="" textlink="">
      <xdr:nvSpPr>
        <xdr:cNvPr id="189" name="楕円 188">
          <a:extLst>
            <a:ext uri="{FF2B5EF4-FFF2-40B4-BE49-F238E27FC236}">
              <a16:creationId xmlns:a16="http://schemas.microsoft.com/office/drawing/2014/main" id="{05DD6D5B-D56D-4392-B449-33663E02033F}"/>
            </a:ext>
          </a:extLst>
        </xdr:cNvPr>
        <xdr:cNvSpPr/>
      </xdr:nvSpPr>
      <xdr:spPr>
        <a:xfrm>
          <a:off x="3746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36195</xdr:rowOff>
    </xdr:from>
    <xdr:to>
      <xdr:col>24</xdr:col>
      <xdr:colOff>63500</xdr:colOff>
      <xdr:row>62</xdr:row>
      <xdr:rowOff>161925</xdr:rowOff>
    </xdr:to>
    <xdr:cxnSp macro="">
      <xdr:nvCxnSpPr>
        <xdr:cNvPr id="190" name="直線コネクタ 189">
          <a:extLst>
            <a:ext uri="{FF2B5EF4-FFF2-40B4-BE49-F238E27FC236}">
              <a16:creationId xmlns:a16="http://schemas.microsoft.com/office/drawing/2014/main" id="{0F7B9A42-5B97-4F9F-A17C-436E8E72B314}"/>
            </a:ext>
          </a:extLst>
        </xdr:cNvPr>
        <xdr:cNvCxnSpPr/>
      </xdr:nvCxnSpPr>
      <xdr:spPr>
        <a:xfrm flipV="1">
          <a:off x="3797300" y="9637395"/>
          <a:ext cx="838200" cy="11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92075</xdr:rowOff>
    </xdr:from>
    <xdr:to>
      <xdr:col>15</xdr:col>
      <xdr:colOff>101600</xdr:colOff>
      <xdr:row>63</xdr:row>
      <xdr:rowOff>22225</xdr:rowOff>
    </xdr:to>
    <xdr:sp macro="" textlink="">
      <xdr:nvSpPr>
        <xdr:cNvPr id="191" name="楕円 190">
          <a:extLst>
            <a:ext uri="{FF2B5EF4-FFF2-40B4-BE49-F238E27FC236}">
              <a16:creationId xmlns:a16="http://schemas.microsoft.com/office/drawing/2014/main" id="{681E1E87-EAB9-43F7-B43A-21E3FD6583AF}"/>
            </a:ext>
          </a:extLst>
        </xdr:cNvPr>
        <xdr:cNvSpPr/>
      </xdr:nvSpPr>
      <xdr:spPr>
        <a:xfrm>
          <a:off x="2857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142875</xdr:rowOff>
    </xdr:from>
    <xdr:to>
      <xdr:col>19</xdr:col>
      <xdr:colOff>177800</xdr:colOff>
      <xdr:row>62</xdr:row>
      <xdr:rowOff>161925</xdr:rowOff>
    </xdr:to>
    <xdr:cxnSp macro="">
      <xdr:nvCxnSpPr>
        <xdr:cNvPr id="192" name="直線コネクタ 191">
          <a:extLst>
            <a:ext uri="{FF2B5EF4-FFF2-40B4-BE49-F238E27FC236}">
              <a16:creationId xmlns:a16="http://schemas.microsoft.com/office/drawing/2014/main" id="{41E0DDB5-F04D-4FC7-A0EA-DAF1363AE91E}"/>
            </a:ext>
          </a:extLst>
        </xdr:cNvPr>
        <xdr:cNvCxnSpPr/>
      </xdr:nvCxnSpPr>
      <xdr:spPr>
        <a:xfrm>
          <a:off x="2908300" y="107727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67310</xdr:rowOff>
    </xdr:from>
    <xdr:to>
      <xdr:col>10</xdr:col>
      <xdr:colOff>165100</xdr:colOff>
      <xdr:row>62</xdr:row>
      <xdr:rowOff>168910</xdr:rowOff>
    </xdr:to>
    <xdr:sp macro="" textlink="">
      <xdr:nvSpPr>
        <xdr:cNvPr id="193" name="楕円 192">
          <a:extLst>
            <a:ext uri="{FF2B5EF4-FFF2-40B4-BE49-F238E27FC236}">
              <a16:creationId xmlns:a16="http://schemas.microsoft.com/office/drawing/2014/main" id="{C226C8E2-7947-4FCF-A362-0BF33AD9FC0B}"/>
            </a:ext>
          </a:extLst>
        </xdr:cNvPr>
        <xdr:cNvSpPr/>
      </xdr:nvSpPr>
      <xdr:spPr>
        <a:xfrm>
          <a:off x="1968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118110</xdr:rowOff>
    </xdr:from>
    <xdr:to>
      <xdr:col>15</xdr:col>
      <xdr:colOff>50800</xdr:colOff>
      <xdr:row>62</xdr:row>
      <xdr:rowOff>142875</xdr:rowOff>
    </xdr:to>
    <xdr:cxnSp macro="">
      <xdr:nvCxnSpPr>
        <xdr:cNvPr id="194" name="直線コネクタ 193">
          <a:extLst>
            <a:ext uri="{FF2B5EF4-FFF2-40B4-BE49-F238E27FC236}">
              <a16:creationId xmlns:a16="http://schemas.microsoft.com/office/drawing/2014/main" id="{71077C0E-F705-4891-BC7D-29E1B73516AC}"/>
            </a:ext>
          </a:extLst>
        </xdr:cNvPr>
        <xdr:cNvCxnSpPr/>
      </xdr:nvCxnSpPr>
      <xdr:spPr>
        <a:xfrm>
          <a:off x="2019300" y="107480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44450</xdr:rowOff>
    </xdr:from>
    <xdr:to>
      <xdr:col>6</xdr:col>
      <xdr:colOff>38100</xdr:colOff>
      <xdr:row>62</xdr:row>
      <xdr:rowOff>146050</xdr:rowOff>
    </xdr:to>
    <xdr:sp macro="" textlink="">
      <xdr:nvSpPr>
        <xdr:cNvPr id="195" name="楕円 194">
          <a:extLst>
            <a:ext uri="{FF2B5EF4-FFF2-40B4-BE49-F238E27FC236}">
              <a16:creationId xmlns:a16="http://schemas.microsoft.com/office/drawing/2014/main" id="{D1CBD4A4-304C-46DF-A74A-41BC12A35209}"/>
            </a:ext>
          </a:extLst>
        </xdr:cNvPr>
        <xdr:cNvSpPr/>
      </xdr:nvSpPr>
      <xdr:spPr>
        <a:xfrm>
          <a:off x="1079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95250</xdr:rowOff>
    </xdr:from>
    <xdr:to>
      <xdr:col>10</xdr:col>
      <xdr:colOff>114300</xdr:colOff>
      <xdr:row>62</xdr:row>
      <xdr:rowOff>118110</xdr:rowOff>
    </xdr:to>
    <xdr:cxnSp macro="">
      <xdr:nvCxnSpPr>
        <xdr:cNvPr id="196" name="直線コネクタ 195">
          <a:extLst>
            <a:ext uri="{FF2B5EF4-FFF2-40B4-BE49-F238E27FC236}">
              <a16:creationId xmlns:a16="http://schemas.microsoft.com/office/drawing/2014/main" id="{6B52F1CC-23C5-4BE1-9C07-9B27ADD23B0B}"/>
            </a:ext>
          </a:extLst>
        </xdr:cNvPr>
        <xdr:cNvCxnSpPr/>
      </xdr:nvCxnSpPr>
      <xdr:spPr>
        <a:xfrm>
          <a:off x="1130300" y="107251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7AF15D43-886B-40F9-871F-613151492165}"/>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318D32A5-47EC-4B9E-8E60-2D4A35493C75}"/>
            </a:ext>
          </a:extLst>
        </xdr:cNvPr>
        <xdr:cNvSpPr txBox="1"/>
      </xdr:nvSpPr>
      <xdr:spPr>
        <a:xfrm>
          <a:off x="2705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5FEC5A91-1F60-480F-9DD4-E242BB716B75}"/>
            </a:ext>
          </a:extLst>
        </xdr:cNvPr>
        <xdr:cNvSpPr txBox="1"/>
      </xdr:nvSpPr>
      <xdr:spPr>
        <a:xfrm>
          <a:off x="18167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211D4491-FF41-4BF2-8C2D-0729ABC82BD6}"/>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32402</xdr:rowOff>
    </xdr:from>
    <xdr:ext cx="405111" cy="259045"/>
    <xdr:sp macro="" textlink="">
      <xdr:nvSpPr>
        <xdr:cNvPr id="201" name="n_1mainValue【体育館・プール】&#10;有形固定資産減価償却率">
          <a:extLst>
            <a:ext uri="{FF2B5EF4-FFF2-40B4-BE49-F238E27FC236}">
              <a16:creationId xmlns:a16="http://schemas.microsoft.com/office/drawing/2014/main" id="{378A0D73-7E0D-48FF-BBDB-787644FF1781}"/>
            </a:ext>
          </a:extLst>
        </xdr:cNvPr>
        <xdr:cNvSpPr txBox="1"/>
      </xdr:nvSpPr>
      <xdr:spPr>
        <a:xfrm>
          <a:off x="3582044"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13352</xdr:rowOff>
    </xdr:from>
    <xdr:ext cx="405111" cy="259045"/>
    <xdr:sp macro="" textlink="">
      <xdr:nvSpPr>
        <xdr:cNvPr id="202" name="n_2mainValue【体育館・プール】&#10;有形固定資産減価償却率">
          <a:extLst>
            <a:ext uri="{FF2B5EF4-FFF2-40B4-BE49-F238E27FC236}">
              <a16:creationId xmlns:a16="http://schemas.microsoft.com/office/drawing/2014/main" id="{FC7E1D4B-4EFA-43DB-80A9-90FE09EEB432}"/>
            </a:ext>
          </a:extLst>
        </xdr:cNvPr>
        <xdr:cNvSpPr txBox="1"/>
      </xdr:nvSpPr>
      <xdr:spPr>
        <a:xfrm>
          <a:off x="2705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160037</xdr:rowOff>
    </xdr:from>
    <xdr:ext cx="405111" cy="259045"/>
    <xdr:sp macro="" textlink="">
      <xdr:nvSpPr>
        <xdr:cNvPr id="203" name="n_3mainValue【体育館・プール】&#10;有形固定資産減価償却率">
          <a:extLst>
            <a:ext uri="{FF2B5EF4-FFF2-40B4-BE49-F238E27FC236}">
              <a16:creationId xmlns:a16="http://schemas.microsoft.com/office/drawing/2014/main" id="{94B67359-EF97-4A41-ADD9-187E6B8B1387}"/>
            </a:ext>
          </a:extLst>
        </xdr:cNvPr>
        <xdr:cNvSpPr txBox="1"/>
      </xdr:nvSpPr>
      <xdr:spPr>
        <a:xfrm>
          <a:off x="1816744" y="1078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137177</xdr:rowOff>
    </xdr:from>
    <xdr:ext cx="405111" cy="259045"/>
    <xdr:sp macro="" textlink="">
      <xdr:nvSpPr>
        <xdr:cNvPr id="204" name="n_4mainValue【体育館・プール】&#10;有形固定資産減価償却率">
          <a:extLst>
            <a:ext uri="{FF2B5EF4-FFF2-40B4-BE49-F238E27FC236}">
              <a16:creationId xmlns:a16="http://schemas.microsoft.com/office/drawing/2014/main" id="{8D270A9C-5909-40AD-AE6D-84635B22847A}"/>
            </a:ext>
          </a:extLst>
        </xdr:cNvPr>
        <xdr:cNvSpPr txBox="1"/>
      </xdr:nvSpPr>
      <xdr:spPr>
        <a:xfrm>
          <a:off x="927744"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E92B812-2A82-4E75-85C0-20152B26B77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750A3F7-D309-4835-939A-A5BD9BFA18E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75AB8FA-0C66-4856-8426-8CB66E722AC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24F43AB-5FD5-4154-ACA9-63F3C5F2F7D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36D594C-1641-4EA4-ACB6-BC9F28033B5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DEB29F1-1D29-44E4-BD03-3FD67257562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1E267D9-B04A-4685-A7BB-58B5E6D0079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6ADEA1B-0BE6-400F-A88A-845AB2204B0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296A637-8F9C-4DA5-95ED-58D65468888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E74CB7B-B82E-4350-BB37-D6D0738B732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759D1C53-0E4A-4751-9352-A0FA549A5594}"/>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1D6088EA-ABF2-4F41-A639-05B3082DACE7}"/>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CD86C25-3F83-4E36-995C-3BD1A657250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A0578A32-0BFB-4ED6-846E-1316150F2C14}"/>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56768C81-B0C4-4E78-8352-2D53F57F8FE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5DA5A97F-B102-4860-8F37-410E39A08664}"/>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76389C64-F82F-437D-9802-2E65502B1A02}"/>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D148B632-44B1-4D5D-893D-0F36D8F4B922}"/>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C57425CD-E0FC-4819-AFC1-20D2CDD546C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90D6FD78-C23B-41D0-9C44-CEE211EEEF93}"/>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756A699F-BB74-4192-BC00-87F5BD65F42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A3AECB3D-EAF5-4C09-873C-2981376725B8}"/>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98B57F6-E441-4A56-B8B4-921C1D6F3F1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60FA4415-4B50-4CDB-88AB-F333E91F57D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C59FF6AD-AB8C-4317-B01D-21D847DBD0E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F47151DC-15A9-4983-AE77-802E21B13336}"/>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9B427536-0A57-49FC-BA0E-8E37AA04C891}"/>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35634E18-2209-4221-B1A6-B204E6194477}"/>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2C208C6C-3663-4009-9AFD-F647C4997A97}"/>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3A44DCA2-7A0D-4637-989F-1666601305C0}"/>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138628</xdr:rowOff>
    </xdr:from>
    <xdr:ext cx="469744" cy="259045"/>
    <xdr:sp macro="" textlink="">
      <xdr:nvSpPr>
        <xdr:cNvPr id="235" name="【体育館・プール】&#10;一人当たり面積平均値テキスト">
          <a:extLst>
            <a:ext uri="{FF2B5EF4-FFF2-40B4-BE49-F238E27FC236}">
              <a16:creationId xmlns:a16="http://schemas.microsoft.com/office/drawing/2014/main" id="{AAADE3CD-8E1C-4D9A-A545-2D70FCA891B7}"/>
            </a:ext>
          </a:extLst>
        </xdr:cNvPr>
        <xdr:cNvSpPr txBox="1"/>
      </xdr:nvSpPr>
      <xdr:spPr>
        <a:xfrm>
          <a:off x="10515600" y="10254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D53F57FE-F2E4-48CC-83C4-32D2F0472E46}"/>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84B3302A-0854-49EA-A82B-914A76AD5085}"/>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CF52B306-C7A8-4449-A331-91B8315DAB34}"/>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B0B0077D-52B4-4D7F-984F-908CAD060AE8}"/>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83798D71-942B-412B-A5EE-B0C6D93150A3}"/>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C2083C2-7A70-47EE-BA54-1EE8DAEBCF4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649DC52-41DE-4C24-AF77-31DFB983187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CDE910C-F93F-428F-94F9-3F460A7070C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D026EDC-D444-4AE5-9C40-42C96C79D62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FC6AFDB-D205-4DD5-ACA9-58D4FBB84A3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115751</xdr:rowOff>
    </xdr:from>
    <xdr:to>
      <xdr:col>55</xdr:col>
      <xdr:colOff>50800</xdr:colOff>
      <xdr:row>62</xdr:row>
      <xdr:rowOff>45901</xdr:rowOff>
    </xdr:to>
    <xdr:sp macro="" textlink="">
      <xdr:nvSpPr>
        <xdr:cNvPr id="246" name="楕円 245">
          <a:extLst>
            <a:ext uri="{FF2B5EF4-FFF2-40B4-BE49-F238E27FC236}">
              <a16:creationId xmlns:a16="http://schemas.microsoft.com/office/drawing/2014/main" id="{26EBFFBC-1886-4409-A825-12FADFAFFBB5}"/>
            </a:ext>
          </a:extLst>
        </xdr:cNvPr>
        <xdr:cNvSpPr/>
      </xdr:nvSpPr>
      <xdr:spPr>
        <a:xfrm>
          <a:off x="104267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94178</xdr:rowOff>
    </xdr:from>
    <xdr:ext cx="469744" cy="259045"/>
    <xdr:sp macro="" textlink="">
      <xdr:nvSpPr>
        <xdr:cNvPr id="247" name="【体育館・プール】&#10;一人当たり面積該当値テキスト">
          <a:extLst>
            <a:ext uri="{FF2B5EF4-FFF2-40B4-BE49-F238E27FC236}">
              <a16:creationId xmlns:a16="http://schemas.microsoft.com/office/drawing/2014/main" id="{B4E9F9B6-54DF-4969-AC6B-0F8B29A16D6B}"/>
            </a:ext>
          </a:extLst>
        </xdr:cNvPr>
        <xdr:cNvSpPr txBox="1"/>
      </xdr:nvSpPr>
      <xdr:spPr>
        <a:xfrm>
          <a:off x="10515600" y="1055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29210</xdr:rowOff>
    </xdr:from>
    <xdr:to>
      <xdr:col>50</xdr:col>
      <xdr:colOff>165100</xdr:colOff>
      <xdr:row>63</xdr:row>
      <xdr:rowOff>130810</xdr:rowOff>
    </xdr:to>
    <xdr:sp macro="" textlink="">
      <xdr:nvSpPr>
        <xdr:cNvPr id="248" name="楕円 247">
          <a:extLst>
            <a:ext uri="{FF2B5EF4-FFF2-40B4-BE49-F238E27FC236}">
              <a16:creationId xmlns:a16="http://schemas.microsoft.com/office/drawing/2014/main" id="{37492510-688E-4E1A-BB06-90EDEC8EED2D}"/>
            </a:ext>
          </a:extLst>
        </xdr:cNvPr>
        <xdr:cNvSpPr/>
      </xdr:nvSpPr>
      <xdr:spPr>
        <a:xfrm>
          <a:off x="9588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166551</xdr:rowOff>
    </xdr:from>
    <xdr:to>
      <xdr:col>55</xdr:col>
      <xdr:colOff>0</xdr:colOff>
      <xdr:row>63</xdr:row>
      <xdr:rowOff>80010</xdr:rowOff>
    </xdr:to>
    <xdr:cxnSp macro="">
      <xdr:nvCxnSpPr>
        <xdr:cNvPr id="249" name="直線コネクタ 248">
          <a:extLst>
            <a:ext uri="{FF2B5EF4-FFF2-40B4-BE49-F238E27FC236}">
              <a16:creationId xmlns:a16="http://schemas.microsoft.com/office/drawing/2014/main" id="{F9C48C9D-0A0E-4495-91E6-09368E5F04D4}"/>
            </a:ext>
          </a:extLst>
        </xdr:cNvPr>
        <xdr:cNvCxnSpPr/>
      </xdr:nvCxnSpPr>
      <xdr:spPr>
        <a:xfrm flipV="1">
          <a:off x="9639300" y="10625001"/>
          <a:ext cx="838200" cy="25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32476</xdr:rowOff>
    </xdr:from>
    <xdr:to>
      <xdr:col>46</xdr:col>
      <xdr:colOff>38100</xdr:colOff>
      <xdr:row>63</xdr:row>
      <xdr:rowOff>134076</xdr:rowOff>
    </xdr:to>
    <xdr:sp macro="" textlink="">
      <xdr:nvSpPr>
        <xdr:cNvPr id="250" name="楕円 249">
          <a:extLst>
            <a:ext uri="{FF2B5EF4-FFF2-40B4-BE49-F238E27FC236}">
              <a16:creationId xmlns:a16="http://schemas.microsoft.com/office/drawing/2014/main" id="{75B59D6F-DE08-4C96-981B-F6D7A736336A}"/>
            </a:ext>
          </a:extLst>
        </xdr:cNvPr>
        <xdr:cNvSpPr/>
      </xdr:nvSpPr>
      <xdr:spPr>
        <a:xfrm>
          <a:off x="86995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80010</xdr:rowOff>
    </xdr:from>
    <xdr:to>
      <xdr:col>50</xdr:col>
      <xdr:colOff>114300</xdr:colOff>
      <xdr:row>63</xdr:row>
      <xdr:rowOff>83276</xdr:rowOff>
    </xdr:to>
    <xdr:cxnSp macro="">
      <xdr:nvCxnSpPr>
        <xdr:cNvPr id="251" name="直線コネクタ 250">
          <a:extLst>
            <a:ext uri="{FF2B5EF4-FFF2-40B4-BE49-F238E27FC236}">
              <a16:creationId xmlns:a16="http://schemas.microsoft.com/office/drawing/2014/main" id="{C9457586-DC57-4E70-A0CC-61C07D2802ED}"/>
            </a:ext>
          </a:extLst>
        </xdr:cNvPr>
        <xdr:cNvCxnSpPr/>
      </xdr:nvCxnSpPr>
      <xdr:spPr>
        <a:xfrm flipV="1">
          <a:off x="8750300" y="1088136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34109</xdr:rowOff>
    </xdr:from>
    <xdr:to>
      <xdr:col>41</xdr:col>
      <xdr:colOff>101600</xdr:colOff>
      <xdr:row>63</xdr:row>
      <xdr:rowOff>135709</xdr:rowOff>
    </xdr:to>
    <xdr:sp macro="" textlink="">
      <xdr:nvSpPr>
        <xdr:cNvPr id="252" name="楕円 251">
          <a:extLst>
            <a:ext uri="{FF2B5EF4-FFF2-40B4-BE49-F238E27FC236}">
              <a16:creationId xmlns:a16="http://schemas.microsoft.com/office/drawing/2014/main" id="{11B6A352-EC3A-4610-981E-19E45944E3AE}"/>
            </a:ext>
          </a:extLst>
        </xdr:cNvPr>
        <xdr:cNvSpPr/>
      </xdr:nvSpPr>
      <xdr:spPr>
        <a:xfrm>
          <a:off x="7810500" y="108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83276</xdr:rowOff>
    </xdr:from>
    <xdr:to>
      <xdr:col>45</xdr:col>
      <xdr:colOff>177800</xdr:colOff>
      <xdr:row>63</xdr:row>
      <xdr:rowOff>84909</xdr:rowOff>
    </xdr:to>
    <xdr:cxnSp macro="">
      <xdr:nvCxnSpPr>
        <xdr:cNvPr id="253" name="直線コネクタ 252">
          <a:extLst>
            <a:ext uri="{FF2B5EF4-FFF2-40B4-BE49-F238E27FC236}">
              <a16:creationId xmlns:a16="http://schemas.microsoft.com/office/drawing/2014/main" id="{1A0EF016-F8C8-44B2-B3E2-E167CB3D6D29}"/>
            </a:ext>
          </a:extLst>
        </xdr:cNvPr>
        <xdr:cNvCxnSpPr/>
      </xdr:nvCxnSpPr>
      <xdr:spPr>
        <a:xfrm flipV="1">
          <a:off x="7861300" y="1088462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3084</xdr:rowOff>
    </xdr:from>
    <xdr:to>
      <xdr:col>36</xdr:col>
      <xdr:colOff>165100</xdr:colOff>
      <xdr:row>63</xdr:row>
      <xdr:rowOff>104684</xdr:rowOff>
    </xdr:to>
    <xdr:sp macro="" textlink="">
      <xdr:nvSpPr>
        <xdr:cNvPr id="254" name="楕円 253">
          <a:extLst>
            <a:ext uri="{FF2B5EF4-FFF2-40B4-BE49-F238E27FC236}">
              <a16:creationId xmlns:a16="http://schemas.microsoft.com/office/drawing/2014/main" id="{6BD04DED-2F77-4DBE-8211-2A7BE9A523E0}"/>
            </a:ext>
          </a:extLst>
        </xdr:cNvPr>
        <xdr:cNvSpPr/>
      </xdr:nvSpPr>
      <xdr:spPr>
        <a:xfrm>
          <a:off x="6921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53884</xdr:rowOff>
    </xdr:from>
    <xdr:to>
      <xdr:col>41</xdr:col>
      <xdr:colOff>50800</xdr:colOff>
      <xdr:row>63</xdr:row>
      <xdr:rowOff>84909</xdr:rowOff>
    </xdr:to>
    <xdr:cxnSp macro="">
      <xdr:nvCxnSpPr>
        <xdr:cNvPr id="255" name="直線コネクタ 254">
          <a:extLst>
            <a:ext uri="{FF2B5EF4-FFF2-40B4-BE49-F238E27FC236}">
              <a16:creationId xmlns:a16="http://schemas.microsoft.com/office/drawing/2014/main" id="{466305E8-717C-49EC-97C0-56AE43C11DD3}"/>
            </a:ext>
          </a:extLst>
        </xdr:cNvPr>
        <xdr:cNvCxnSpPr/>
      </xdr:nvCxnSpPr>
      <xdr:spPr>
        <a:xfrm>
          <a:off x="6972300" y="1085523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67327</xdr:rowOff>
    </xdr:from>
    <xdr:ext cx="469744" cy="259045"/>
    <xdr:sp macro="" textlink="">
      <xdr:nvSpPr>
        <xdr:cNvPr id="256" name="n_1aveValue【体育館・プール】&#10;一人当たり面積">
          <a:extLst>
            <a:ext uri="{FF2B5EF4-FFF2-40B4-BE49-F238E27FC236}">
              <a16:creationId xmlns:a16="http://schemas.microsoft.com/office/drawing/2014/main" id="{EB23FFD4-2F81-4AA0-87BE-48BD1EC3F225}"/>
            </a:ext>
          </a:extLst>
        </xdr:cNvPr>
        <xdr:cNvSpPr txBox="1"/>
      </xdr:nvSpPr>
      <xdr:spPr>
        <a:xfrm>
          <a:off x="93917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91820</xdr:rowOff>
    </xdr:from>
    <xdr:ext cx="469744" cy="259045"/>
    <xdr:sp macro="" textlink="">
      <xdr:nvSpPr>
        <xdr:cNvPr id="257" name="n_2aveValue【体育館・プール】&#10;一人当たり面積">
          <a:extLst>
            <a:ext uri="{FF2B5EF4-FFF2-40B4-BE49-F238E27FC236}">
              <a16:creationId xmlns:a16="http://schemas.microsoft.com/office/drawing/2014/main" id="{E390F04C-4413-4CA6-AD5D-5F6F6D1BD13E}"/>
            </a:ext>
          </a:extLst>
        </xdr:cNvPr>
        <xdr:cNvSpPr txBox="1"/>
      </xdr:nvSpPr>
      <xdr:spPr>
        <a:xfrm>
          <a:off x="8515427" y="102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101617</xdr:rowOff>
    </xdr:from>
    <xdr:ext cx="469744" cy="259045"/>
    <xdr:sp macro="" textlink="">
      <xdr:nvSpPr>
        <xdr:cNvPr id="258" name="n_3aveValue【体育館・プール】&#10;一人当たり面積">
          <a:extLst>
            <a:ext uri="{FF2B5EF4-FFF2-40B4-BE49-F238E27FC236}">
              <a16:creationId xmlns:a16="http://schemas.microsoft.com/office/drawing/2014/main" id="{C385B69C-78DE-4B29-BF3B-D44094DBA6EB}"/>
            </a:ext>
          </a:extLst>
        </xdr:cNvPr>
        <xdr:cNvSpPr txBox="1"/>
      </xdr:nvSpPr>
      <xdr:spPr>
        <a:xfrm>
          <a:off x="76264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132642</xdr:rowOff>
    </xdr:from>
    <xdr:ext cx="469744" cy="259045"/>
    <xdr:sp macro="" textlink="">
      <xdr:nvSpPr>
        <xdr:cNvPr id="259" name="n_4aveValue【体育館・プール】&#10;一人当たり面積">
          <a:extLst>
            <a:ext uri="{FF2B5EF4-FFF2-40B4-BE49-F238E27FC236}">
              <a16:creationId xmlns:a16="http://schemas.microsoft.com/office/drawing/2014/main" id="{B01C7CD4-CF93-43A4-8043-3B15B66334CA}"/>
            </a:ext>
          </a:extLst>
        </xdr:cNvPr>
        <xdr:cNvSpPr txBox="1"/>
      </xdr:nvSpPr>
      <xdr:spPr>
        <a:xfrm>
          <a:off x="6737427" y="1024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121937</xdr:rowOff>
    </xdr:from>
    <xdr:ext cx="469744" cy="259045"/>
    <xdr:sp macro="" textlink="">
      <xdr:nvSpPr>
        <xdr:cNvPr id="260" name="n_1mainValue【体育館・プール】&#10;一人当たり面積">
          <a:extLst>
            <a:ext uri="{FF2B5EF4-FFF2-40B4-BE49-F238E27FC236}">
              <a16:creationId xmlns:a16="http://schemas.microsoft.com/office/drawing/2014/main" id="{6FB73304-EAE8-4C0A-A414-A5C8031B6215}"/>
            </a:ext>
          </a:extLst>
        </xdr:cNvPr>
        <xdr:cNvSpPr txBox="1"/>
      </xdr:nvSpPr>
      <xdr:spPr>
        <a:xfrm>
          <a:off x="93917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125203</xdr:rowOff>
    </xdr:from>
    <xdr:ext cx="469744" cy="259045"/>
    <xdr:sp macro="" textlink="">
      <xdr:nvSpPr>
        <xdr:cNvPr id="261" name="n_2mainValue【体育館・プール】&#10;一人当たり面積">
          <a:extLst>
            <a:ext uri="{FF2B5EF4-FFF2-40B4-BE49-F238E27FC236}">
              <a16:creationId xmlns:a16="http://schemas.microsoft.com/office/drawing/2014/main" id="{421F598C-2117-4008-8A1D-51BD8376131E}"/>
            </a:ext>
          </a:extLst>
        </xdr:cNvPr>
        <xdr:cNvSpPr txBox="1"/>
      </xdr:nvSpPr>
      <xdr:spPr>
        <a:xfrm>
          <a:off x="8515427" y="1092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126836</xdr:rowOff>
    </xdr:from>
    <xdr:ext cx="469744" cy="259045"/>
    <xdr:sp macro="" textlink="">
      <xdr:nvSpPr>
        <xdr:cNvPr id="262" name="n_3mainValue【体育館・プール】&#10;一人当たり面積">
          <a:extLst>
            <a:ext uri="{FF2B5EF4-FFF2-40B4-BE49-F238E27FC236}">
              <a16:creationId xmlns:a16="http://schemas.microsoft.com/office/drawing/2014/main" id="{2B7B2559-45C9-446D-86C7-B36CF7823BA3}"/>
            </a:ext>
          </a:extLst>
        </xdr:cNvPr>
        <xdr:cNvSpPr txBox="1"/>
      </xdr:nvSpPr>
      <xdr:spPr>
        <a:xfrm>
          <a:off x="7626427" y="1092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95811</xdr:rowOff>
    </xdr:from>
    <xdr:ext cx="469744" cy="259045"/>
    <xdr:sp macro="" textlink="">
      <xdr:nvSpPr>
        <xdr:cNvPr id="263" name="n_4mainValue【体育館・プール】&#10;一人当たり面積">
          <a:extLst>
            <a:ext uri="{FF2B5EF4-FFF2-40B4-BE49-F238E27FC236}">
              <a16:creationId xmlns:a16="http://schemas.microsoft.com/office/drawing/2014/main" id="{EA668587-5FA5-4EE4-94B2-8BBDF6182683}"/>
            </a:ext>
          </a:extLst>
        </xdr:cNvPr>
        <xdr:cNvSpPr txBox="1"/>
      </xdr:nvSpPr>
      <xdr:spPr>
        <a:xfrm>
          <a:off x="6737427" y="1089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268ED13-DCF5-4939-8377-EEE10DD2DCE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0C83B62-D111-4F47-8286-EB90C45FA4C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E9AA7B0-9A65-4256-8226-83F6A42D115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15B067C-970D-48A2-8A67-0430949BEDB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CD469EB-807E-4531-8F7A-0EE5CDEE0E8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529DA91-AACA-4944-9D0D-9B146DA14E4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E19A507-BE0D-4B33-94E0-0B2C11C3824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B64553F-346D-46DE-810E-7CA0E207098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B71EBF9-B14B-469D-9C2E-A3F599717E8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D40E97E-0BC0-4868-BBC7-00068890478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9E1266F-D38D-4C0C-8035-534ECA2D40A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D6487BD7-5C18-46DE-9D52-529B16E4B9C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F54D0085-383C-47F6-B39C-E504D16A8359}"/>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D64C9FE-1AFF-408C-BE78-60ED22757614}"/>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94E0E280-587B-430A-8ECF-6B542308813D}"/>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91ADC39D-4B98-402B-8B93-D6A3ED7341FE}"/>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6040BDEA-107B-4598-AC96-9BFB0A629CB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9A77BA23-01D2-4E79-844D-2D3A3FBECF1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0E88A0D9-38C3-4A0A-888A-F378AA0E7B04}"/>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6C5BC41A-C05B-47D4-B47B-2FE31A3221C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46ECE3C7-E671-4A3E-AB8A-72F941FDD8F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F4944C56-24C6-492E-8D42-E7429B4754A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134113</xdr:rowOff>
    </xdr:from>
    <xdr:to>
      <xdr:col>24</xdr:col>
      <xdr:colOff>62865</xdr:colOff>
      <xdr:row>85</xdr:row>
      <xdr:rowOff>163830</xdr:rowOff>
    </xdr:to>
    <xdr:cxnSp macro="">
      <xdr:nvCxnSpPr>
        <xdr:cNvPr id="286" name="直線コネクタ 285">
          <a:extLst>
            <a:ext uri="{FF2B5EF4-FFF2-40B4-BE49-F238E27FC236}">
              <a16:creationId xmlns:a16="http://schemas.microsoft.com/office/drawing/2014/main" id="{C243BAAC-0B68-40FC-A703-3CF477535F35}"/>
            </a:ext>
          </a:extLst>
        </xdr:cNvPr>
        <xdr:cNvCxnSpPr/>
      </xdr:nvCxnSpPr>
      <xdr:spPr>
        <a:xfrm flipV="1">
          <a:off x="4634865" y="13678663"/>
          <a:ext cx="0" cy="105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167657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B5FEFDAA-9690-452C-9470-2485775866B7}"/>
            </a:ext>
          </a:extLst>
        </xdr:cNvPr>
        <xdr:cNvSpPr txBox="1"/>
      </xdr:nvSpPr>
      <xdr:spPr>
        <a:xfrm>
          <a:off x="4673600"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163830</xdr:rowOff>
    </xdr:from>
    <xdr:to>
      <xdr:col>24</xdr:col>
      <xdr:colOff>152400</xdr:colOff>
      <xdr:row>85</xdr:row>
      <xdr:rowOff>163830</xdr:rowOff>
    </xdr:to>
    <xdr:cxnSp macro="">
      <xdr:nvCxnSpPr>
        <xdr:cNvPr id="288" name="直線コネクタ 287">
          <a:extLst>
            <a:ext uri="{FF2B5EF4-FFF2-40B4-BE49-F238E27FC236}">
              <a16:creationId xmlns:a16="http://schemas.microsoft.com/office/drawing/2014/main" id="{1B3C7247-EE84-43BC-A6F9-B740978E356E}"/>
            </a:ext>
          </a:extLst>
        </xdr:cNvPr>
        <xdr:cNvCxnSpPr/>
      </xdr:nvCxnSpPr>
      <xdr:spPr>
        <a:xfrm>
          <a:off x="4546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80790</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F264AB5-759A-401B-A475-455C7100FFEB}"/>
            </a:ext>
          </a:extLst>
        </xdr:cNvPr>
        <xdr:cNvSpPr txBox="1"/>
      </xdr:nvSpPr>
      <xdr:spPr>
        <a:xfrm>
          <a:off x="4673600" y="1345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134113</xdr:rowOff>
    </xdr:from>
    <xdr:to>
      <xdr:col>24</xdr:col>
      <xdr:colOff>152400</xdr:colOff>
      <xdr:row>79</xdr:row>
      <xdr:rowOff>134113</xdr:rowOff>
    </xdr:to>
    <xdr:cxnSp macro="">
      <xdr:nvCxnSpPr>
        <xdr:cNvPr id="290" name="直線コネクタ 289">
          <a:extLst>
            <a:ext uri="{FF2B5EF4-FFF2-40B4-BE49-F238E27FC236}">
              <a16:creationId xmlns:a16="http://schemas.microsoft.com/office/drawing/2014/main" id="{91AC526A-C7A3-40DA-9D16-FE7F7394CC46}"/>
            </a:ext>
          </a:extLst>
        </xdr:cNvPr>
        <xdr:cNvCxnSpPr/>
      </xdr:nvCxnSpPr>
      <xdr:spPr>
        <a:xfrm>
          <a:off x="4546600" y="13678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132605</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2C44338-5C10-4D6C-BCCF-AEE5AA54F1BE}"/>
            </a:ext>
          </a:extLst>
        </xdr:cNvPr>
        <xdr:cNvSpPr txBox="1"/>
      </xdr:nvSpPr>
      <xdr:spPr>
        <a:xfrm>
          <a:off x="4673600" y="140200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154178</xdr:rowOff>
    </xdr:from>
    <xdr:to>
      <xdr:col>24</xdr:col>
      <xdr:colOff>114300</xdr:colOff>
      <xdr:row>82</xdr:row>
      <xdr:rowOff>84328</xdr:rowOff>
    </xdr:to>
    <xdr:sp macro="" textlink="">
      <xdr:nvSpPr>
        <xdr:cNvPr id="292" name="フローチャート: 判断 291">
          <a:extLst>
            <a:ext uri="{FF2B5EF4-FFF2-40B4-BE49-F238E27FC236}">
              <a16:creationId xmlns:a16="http://schemas.microsoft.com/office/drawing/2014/main" id="{37E569CB-D30C-4521-9972-C8CFF93764F3}"/>
            </a:ext>
          </a:extLst>
        </xdr:cNvPr>
        <xdr:cNvSpPr/>
      </xdr:nvSpPr>
      <xdr:spPr>
        <a:xfrm>
          <a:off x="45847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124461</xdr:rowOff>
    </xdr:from>
    <xdr:to>
      <xdr:col>20</xdr:col>
      <xdr:colOff>38100</xdr:colOff>
      <xdr:row>82</xdr:row>
      <xdr:rowOff>54611</xdr:rowOff>
    </xdr:to>
    <xdr:sp macro="" textlink="">
      <xdr:nvSpPr>
        <xdr:cNvPr id="293" name="フローチャート: 判断 292">
          <a:extLst>
            <a:ext uri="{FF2B5EF4-FFF2-40B4-BE49-F238E27FC236}">
              <a16:creationId xmlns:a16="http://schemas.microsoft.com/office/drawing/2014/main" id="{54627A1D-EF96-4241-9950-097740D3BB2C}"/>
            </a:ext>
          </a:extLst>
        </xdr:cNvPr>
        <xdr:cNvSpPr/>
      </xdr:nvSpPr>
      <xdr:spPr>
        <a:xfrm>
          <a:off x="3746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94" name="フローチャート: 判断 293">
          <a:extLst>
            <a:ext uri="{FF2B5EF4-FFF2-40B4-BE49-F238E27FC236}">
              <a16:creationId xmlns:a16="http://schemas.microsoft.com/office/drawing/2014/main" id="{575ADE01-D5AE-4C66-8DBE-54B1B9289461}"/>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42163</xdr:rowOff>
    </xdr:from>
    <xdr:to>
      <xdr:col>10</xdr:col>
      <xdr:colOff>165100</xdr:colOff>
      <xdr:row>81</xdr:row>
      <xdr:rowOff>143763</xdr:rowOff>
    </xdr:to>
    <xdr:sp macro="" textlink="">
      <xdr:nvSpPr>
        <xdr:cNvPr id="295" name="フローチャート: 判断 294">
          <a:extLst>
            <a:ext uri="{FF2B5EF4-FFF2-40B4-BE49-F238E27FC236}">
              <a16:creationId xmlns:a16="http://schemas.microsoft.com/office/drawing/2014/main" id="{241D66B8-178F-4B91-879E-F3EE29DACB63}"/>
            </a:ext>
          </a:extLst>
        </xdr:cNvPr>
        <xdr:cNvSpPr/>
      </xdr:nvSpPr>
      <xdr:spPr>
        <a:xfrm>
          <a:off x="1968500" y="1392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42163</xdr:rowOff>
    </xdr:from>
    <xdr:to>
      <xdr:col>6</xdr:col>
      <xdr:colOff>38100</xdr:colOff>
      <xdr:row>81</xdr:row>
      <xdr:rowOff>143763</xdr:rowOff>
    </xdr:to>
    <xdr:sp macro="" textlink="">
      <xdr:nvSpPr>
        <xdr:cNvPr id="296" name="フローチャート: 判断 295">
          <a:extLst>
            <a:ext uri="{FF2B5EF4-FFF2-40B4-BE49-F238E27FC236}">
              <a16:creationId xmlns:a16="http://schemas.microsoft.com/office/drawing/2014/main" id="{BE972E94-A23D-412B-85CF-E6944232F4D1}"/>
            </a:ext>
          </a:extLst>
        </xdr:cNvPr>
        <xdr:cNvSpPr/>
      </xdr:nvSpPr>
      <xdr:spPr>
        <a:xfrm>
          <a:off x="1079500" y="1392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95C5357-5738-43F9-BDA4-93C06A7DEDB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8CF38C4-F381-450D-A3D1-BCDEC99A0FC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E4A25B6-1D34-497E-8FE3-9352578EB71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01D0447-C08E-49A2-9A8F-94B4CD16C12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0294EEB-279D-4BFF-B64E-0A96EBD4688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83313</xdr:rowOff>
    </xdr:from>
    <xdr:to>
      <xdr:col>24</xdr:col>
      <xdr:colOff>114300</xdr:colOff>
      <xdr:row>80</xdr:row>
      <xdr:rowOff>13463</xdr:rowOff>
    </xdr:to>
    <xdr:sp macro="" textlink="">
      <xdr:nvSpPr>
        <xdr:cNvPr id="302" name="楕円 301">
          <a:extLst>
            <a:ext uri="{FF2B5EF4-FFF2-40B4-BE49-F238E27FC236}">
              <a16:creationId xmlns:a16="http://schemas.microsoft.com/office/drawing/2014/main" id="{FD88FE38-285D-4927-BCEE-98EC462E7F12}"/>
            </a:ext>
          </a:extLst>
        </xdr:cNvPr>
        <xdr:cNvSpPr/>
      </xdr:nvSpPr>
      <xdr:spPr>
        <a:xfrm>
          <a:off x="4584700" y="1362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36340</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622D8C65-9345-4314-97A5-C75DCEF2519E}"/>
            </a:ext>
          </a:extLst>
        </xdr:cNvPr>
        <xdr:cNvSpPr txBox="1"/>
      </xdr:nvSpPr>
      <xdr:spPr>
        <a:xfrm>
          <a:off x="4673600" y="13580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7874</xdr:rowOff>
    </xdr:from>
    <xdr:to>
      <xdr:col>20</xdr:col>
      <xdr:colOff>38100</xdr:colOff>
      <xdr:row>79</xdr:row>
      <xdr:rowOff>109474</xdr:rowOff>
    </xdr:to>
    <xdr:sp macro="" textlink="">
      <xdr:nvSpPr>
        <xdr:cNvPr id="304" name="楕円 303">
          <a:extLst>
            <a:ext uri="{FF2B5EF4-FFF2-40B4-BE49-F238E27FC236}">
              <a16:creationId xmlns:a16="http://schemas.microsoft.com/office/drawing/2014/main" id="{17E3551A-58AC-46A2-AA38-05CD48F6C63A}"/>
            </a:ext>
          </a:extLst>
        </xdr:cNvPr>
        <xdr:cNvSpPr/>
      </xdr:nvSpPr>
      <xdr:spPr>
        <a:xfrm>
          <a:off x="3746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58674</xdr:rowOff>
    </xdr:from>
    <xdr:to>
      <xdr:col>24</xdr:col>
      <xdr:colOff>63500</xdr:colOff>
      <xdr:row>79</xdr:row>
      <xdr:rowOff>134113</xdr:rowOff>
    </xdr:to>
    <xdr:cxnSp macro="">
      <xdr:nvCxnSpPr>
        <xdr:cNvPr id="305" name="直線コネクタ 304">
          <a:extLst>
            <a:ext uri="{FF2B5EF4-FFF2-40B4-BE49-F238E27FC236}">
              <a16:creationId xmlns:a16="http://schemas.microsoft.com/office/drawing/2014/main" id="{2BB5D5DB-C45C-43D4-8037-8E756B971462}"/>
            </a:ext>
          </a:extLst>
        </xdr:cNvPr>
        <xdr:cNvCxnSpPr/>
      </xdr:nvCxnSpPr>
      <xdr:spPr>
        <a:xfrm>
          <a:off x="3797300" y="13603224"/>
          <a:ext cx="838200" cy="7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142748</xdr:rowOff>
    </xdr:from>
    <xdr:to>
      <xdr:col>15</xdr:col>
      <xdr:colOff>101600</xdr:colOff>
      <xdr:row>79</xdr:row>
      <xdr:rowOff>72898</xdr:rowOff>
    </xdr:to>
    <xdr:sp macro="" textlink="">
      <xdr:nvSpPr>
        <xdr:cNvPr id="306" name="楕円 305">
          <a:extLst>
            <a:ext uri="{FF2B5EF4-FFF2-40B4-BE49-F238E27FC236}">
              <a16:creationId xmlns:a16="http://schemas.microsoft.com/office/drawing/2014/main" id="{DD0AD0B5-9E0D-4C9C-BADE-6276A7D937D1}"/>
            </a:ext>
          </a:extLst>
        </xdr:cNvPr>
        <xdr:cNvSpPr/>
      </xdr:nvSpPr>
      <xdr:spPr>
        <a:xfrm>
          <a:off x="2857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22098</xdr:rowOff>
    </xdr:from>
    <xdr:to>
      <xdr:col>19</xdr:col>
      <xdr:colOff>177800</xdr:colOff>
      <xdr:row>79</xdr:row>
      <xdr:rowOff>58674</xdr:rowOff>
    </xdr:to>
    <xdr:cxnSp macro="">
      <xdr:nvCxnSpPr>
        <xdr:cNvPr id="307" name="直線コネクタ 306">
          <a:extLst>
            <a:ext uri="{FF2B5EF4-FFF2-40B4-BE49-F238E27FC236}">
              <a16:creationId xmlns:a16="http://schemas.microsoft.com/office/drawing/2014/main" id="{1868222A-8199-4CCB-8F65-C8A151E5BF3A}"/>
            </a:ext>
          </a:extLst>
        </xdr:cNvPr>
        <xdr:cNvCxnSpPr/>
      </xdr:nvCxnSpPr>
      <xdr:spPr>
        <a:xfrm>
          <a:off x="2908300" y="135666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74168</xdr:rowOff>
    </xdr:from>
    <xdr:to>
      <xdr:col>10</xdr:col>
      <xdr:colOff>165100</xdr:colOff>
      <xdr:row>79</xdr:row>
      <xdr:rowOff>4318</xdr:rowOff>
    </xdr:to>
    <xdr:sp macro="" textlink="">
      <xdr:nvSpPr>
        <xdr:cNvPr id="308" name="楕円 307">
          <a:extLst>
            <a:ext uri="{FF2B5EF4-FFF2-40B4-BE49-F238E27FC236}">
              <a16:creationId xmlns:a16="http://schemas.microsoft.com/office/drawing/2014/main" id="{9CA38340-834B-42E4-AB00-FA387D68CE50}"/>
            </a:ext>
          </a:extLst>
        </xdr:cNvPr>
        <xdr:cNvSpPr/>
      </xdr:nvSpPr>
      <xdr:spPr>
        <a:xfrm>
          <a:off x="1968500" y="1344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124968</xdr:rowOff>
    </xdr:from>
    <xdr:to>
      <xdr:col>15</xdr:col>
      <xdr:colOff>50800</xdr:colOff>
      <xdr:row>79</xdr:row>
      <xdr:rowOff>22098</xdr:rowOff>
    </xdr:to>
    <xdr:cxnSp macro="">
      <xdr:nvCxnSpPr>
        <xdr:cNvPr id="309" name="直線コネクタ 308">
          <a:extLst>
            <a:ext uri="{FF2B5EF4-FFF2-40B4-BE49-F238E27FC236}">
              <a16:creationId xmlns:a16="http://schemas.microsoft.com/office/drawing/2014/main" id="{188BC965-5F18-4830-A45B-C1111C045AD9}"/>
            </a:ext>
          </a:extLst>
        </xdr:cNvPr>
        <xdr:cNvCxnSpPr/>
      </xdr:nvCxnSpPr>
      <xdr:spPr>
        <a:xfrm>
          <a:off x="2019300" y="1349806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115315</xdr:rowOff>
    </xdr:from>
    <xdr:to>
      <xdr:col>6</xdr:col>
      <xdr:colOff>38100</xdr:colOff>
      <xdr:row>83</xdr:row>
      <xdr:rowOff>45465</xdr:rowOff>
    </xdr:to>
    <xdr:sp macro="" textlink="">
      <xdr:nvSpPr>
        <xdr:cNvPr id="310" name="楕円 309">
          <a:extLst>
            <a:ext uri="{FF2B5EF4-FFF2-40B4-BE49-F238E27FC236}">
              <a16:creationId xmlns:a16="http://schemas.microsoft.com/office/drawing/2014/main" id="{F469DE5B-5939-49F6-91AF-B335CA8DD65C}"/>
            </a:ext>
          </a:extLst>
        </xdr:cNvPr>
        <xdr:cNvSpPr/>
      </xdr:nvSpPr>
      <xdr:spPr>
        <a:xfrm>
          <a:off x="1079500" y="1417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124968</xdr:rowOff>
    </xdr:from>
    <xdr:to>
      <xdr:col>10</xdr:col>
      <xdr:colOff>114300</xdr:colOff>
      <xdr:row>82</xdr:row>
      <xdr:rowOff>166115</xdr:rowOff>
    </xdr:to>
    <xdr:cxnSp macro="">
      <xdr:nvCxnSpPr>
        <xdr:cNvPr id="311" name="直線コネクタ 310">
          <a:extLst>
            <a:ext uri="{FF2B5EF4-FFF2-40B4-BE49-F238E27FC236}">
              <a16:creationId xmlns:a16="http://schemas.microsoft.com/office/drawing/2014/main" id="{12BAA61D-23D6-485D-8A6F-3BA4788004E9}"/>
            </a:ext>
          </a:extLst>
        </xdr:cNvPr>
        <xdr:cNvCxnSpPr/>
      </xdr:nvCxnSpPr>
      <xdr:spPr>
        <a:xfrm flipV="1">
          <a:off x="1130300" y="13498068"/>
          <a:ext cx="889000" cy="72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45738</xdr:rowOff>
    </xdr:from>
    <xdr:ext cx="405111" cy="259045"/>
    <xdr:sp macro="" textlink="">
      <xdr:nvSpPr>
        <xdr:cNvPr id="312" name="n_1aveValue【福祉施設】&#10;有形固定資産減価償却率">
          <a:extLst>
            <a:ext uri="{FF2B5EF4-FFF2-40B4-BE49-F238E27FC236}">
              <a16:creationId xmlns:a16="http://schemas.microsoft.com/office/drawing/2014/main" id="{0C9231D2-618B-4348-9A6D-74EAC6FBD7FB}"/>
            </a:ext>
          </a:extLst>
        </xdr:cNvPr>
        <xdr:cNvSpPr txBox="1"/>
      </xdr:nvSpPr>
      <xdr:spPr>
        <a:xfrm>
          <a:off x="35820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13" name="n_2aveValue【福祉施設】&#10;有形固定資産減価償却率">
          <a:extLst>
            <a:ext uri="{FF2B5EF4-FFF2-40B4-BE49-F238E27FC236}">
              <a16:creationId xmlns:a16="http://schemas.microsoft.com/office/drawing/2014/main" id="{F1AB06B0-7061-4F94-9F1E-E6E93A5DB1EE}"/>
            </a:ext>
          </a:extLst>
        </xdr:cNvPr>
        <xdr:cNvSpPr txBox="1"/>
      </xdr:nvSpPr>
      <xdr:spPr>
        <a:xfrm>
          <a:off x="27057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134890</xdr:rowOff>
    </xdr:from>
    <xdr:ext cx="405111" cy="259045"/>
    <xdr:sp macro="" textlink="">
      <xdr:nvSpPr>
        <xdr:cNvPr id="314" name="n_3aveValue【福祉施設】&#10;有形固定資産減価償却率">
          <a:extLst>
            <a:ext uri="{FF2B5EF4-FFF2-40B4-BE49-F238E27FC236}">
              <a16:creationId xmlns:a16="http://schemas.microsoft.com/office/drawing/2014/main" id="{205F1CC5-A65B-4EF6-A3D7-D8E4B247A86F}"/>
            </a:ext>
          </a:extLst>
        </xdr:cNvPr>
        <xdr:cNvSpPr txBox="1"/>
      </xdr:nvSpPr>
      <xdr:spPr>
        <a:xfrm>
          <a:off x="1816744" y="14022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160290</xdr:rowOff>
    </xdr:from>
    <xdr:ext cx="405111" cy="259045"/>
    <xdr:sp macro="" textlink="">
      <xdr:nvSpPr>
        <xdr:cNvPr id="315" name="n_4aveValue【福祉施設】&#10;有形固定資産減価償却率">
          <a:extLst>
            <a:ext uri="{FF2B5EF4-FFF2-40B4-BE49-F238E27FC236}">
              <a16:creationId xmlns:a16="http://schemas.microsoft.com/office/drawing/2014/main" id="{254B7BDE-9C6F-4764-AC8B-7607335C0A53}"/>
            </a:ext>
          </a:extLst>
        </xdr:cNvPr>
        <xdr:cNvSpPr txBox="1"/>
      </xdr:nvSpPr>
      <xdr:spPr>
        <a:xfrm>
          <a:off x="927744" y="1370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126001</xdr:rowOff>
    </xdr:from>
    <xdr:ext cx="405111" cy="259045"/>
    <xdr:sp macro="" textlink="">
      <xdr:nvSpPr>
        <xdr:cNvPr id="316" name="n_1mainValue【福祉施設】&#10;有形固定資産減価償却率">
          <a:extLst>
            <a:ext uri="{FF2B5EF4-FFF2-40B4-BE49-F238E27FC236}">
              <a16:creationId xmlns:a16="http://schemas.microsoft.com/office/drawing/2014/main" id="{EAEAA984-0F1C-4E29-B4E2-79926BD07852}"/>
            </a:ext>
          </a:extLst>
        </xdr:cNvPr>
        <xdr:cNvSpPr txBox="1"/>
      </xdr:nvSpPr>
      <xdr:spPr>
        <a:xfrm>
          <a:off x="3582044" y="1332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89425</xdr:rowOff>
    </xdr:from>
    <xdr:ext cx="405111" cy="259045"/>
    <xdr:sp macro="" textlink="">
      <xdr:nvSpPr>
        <xdr:cNvPr id="317" name="n_2mainValue【福祉施設】&#10;有形固定資産減価償却率">
          <a:extLst>
            <a:ext uri="{FF2B5EF4-FFF2-40B4-BE49-F238E27FC236}">
              <a16:creationId xmlns:a16="http://schemas.microsoft.com/office/drawing/2014/main" id="{01FC9E79-9A95-43AB-BBF3-ADE98840EBF0}"/>
            </a:ext>
          </a:extLst>
        </xdr:cNvPr>
        <xdr:cNvSpPr txBox="1"/>
      </xdr:nvSpPr>
      <xdr:spPr>
        <a:xfrm>
          <a:off x="2705744" y="1329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20845</xdr:rowOff>
    </xdr:from>
    <xdr:ext cx="405111" cy="259045"/>
    <xdr:sp macro="" textlink="">
      <xdr:nvSpPr>
        <xdr:cNvPr id="318" name="n_3mainValue【福祉施設】&#10;有形固定資産減価償却率">
          <a:extLst>
            <a:ext uri="{FF2B5EF4-FFF2-40B4-BE49-F238E27FC236}">
              <a16:creationId xmlns:a16="http://schemas.microsoft.com/office/drawing/2014/main" id="{5A2D844C-3577-48BF-93BB-2E954B51A6AC}"/>
            </a:ext>
          </a:extLst>
        </xdr:cNvPr>
        <xdr:cNvSpPr txBox="1"/>
      </xdr:nvSpPr>
      <xdr:spPr>
        <a:xfrm>
          <a:off x="1816744" y="13222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36592</xdr:rowOff>
    </xdr:from>
    <xdr:ext cx="405111" cy="259045"/>
    <xdr:sp macro="" textlink="">
      <xdr:nvSpPr>
        <xdr:cNvPr id="319" name="n_4mainValue【福祉施設】&#10;有形固定資産減価償却率">
          <a:extLst>
            <a:ext uri="{FF2B5EF4-FFF2-40B4-BE49-F238E27FC236}">
              <a16:creationId xmlns:a16="http://schemas.microsoft.com/office/drawing/2014/main" id="{B7761DA4-D6BA-4A47-A284-BDC6C8B1E140}"/>
            </a:ext>
          </a:extLst>
        </xdr:cNvPr>
        <xdr:cNvSpPr txBox="1"/>
      </xdr:nvSpPr>
      <xdr:spPr>
        <a:xfrm>
          <a:off x="927744" y="14266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FEBA200B-D098-4A12-B8B4-221863DC941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6DA80E55-9992-443A-A68A-7F70EC5F9F4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C24493FD-4835-4C86-AF98-641DB18851A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A517673D-C6BC-4885-8E82-ACFCCAB0959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99B0035E-59B4-4683-A4C4-0858C5A3CD9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B2BF8DAB-0618-415D-B996-C983A7E91E5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D6E14CFF-91A0-4CC0-985E-8944425E2F5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916C5308-BAF4-40B7-BCC0-248CFABC01C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2A61F3A3-A359-4F35-B7EF-7746514E686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891EF33E-B969-447D-B99F-64503604445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0" name="直線コネクタ 329">
          <a:extLst>
            <a:ext uri="{FF2B5EF4-FFF2-40B4-BE49-F238E27FC236}">
              <a16:creationId xmlns:a16="http://schemas.microsoft.com/office/drawing/2014/main" id="{3E455237-B827-4582-AA02-D6AD5CB6590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1" name="テキスト ボックス 330">
          <a:extLst>
            <a:ext uri="{FF2B5EF4-FFF2-40B4-BE49-F238E27FC236}">
              <a16:creationId xmlns:a16="http://schemas.microsoft.com/office/drawing/2014/main" id="{24663999-7726-41B6-BF7C-5B35CBD392C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2" name="直線コネクタ 331">
          <a:extLst>
            <a:ext uri="{FF2B5EF4-FFF2-40B4-BE49-F238E27FC236}">
              <a16:creationId xmlns:a16="http://schemas.microsoft.com/office/drawing/2014/main" id="{FB2BBDA3-1677-468D-9150-E92D25FFFF3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3" name="テキスト ボックス 332">
          <a:extLst>
            <a:ext uri="{FF2B5EF4-FFF2-40B4-BE49-F238E27FC236}">
              <a16:creationId xmlns:a16="http://schemas.microsoft.com/office/drawing/2014/main" id="{016AD71C-E66E-4C3D-86CC-B5E22151036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4" name="直線コネクタ 333">
          <a:extLst>
            <a:ext uri="{FF2B5EF4-FFF2-40B4-BE49-F238E27FC236}">
              <a16:creationId xmlns:a16="http://schemas.microsoft.com/office/drawing/2014/main" id="{DE8BF570-BCC8-40AB-A498-12AE18B728E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5" name="テキスト ボックス 334">
          <a:extLst>
            <a:ext uri="{FF2B5EF4-FFF2-40B4-BE49-F238E27FC236}">
              <a16:creationId xmlns:a16="http://schemas.microsoft.com/office/drawing/2014/main" id="{082D82AD-2BC5-4031-8312-9E53510B615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6" name="直線コネクタ 335">
          <a:extLst>
            <a:ext uri="{FF2B5EF4-FFF2-40B4-BE49-F238E27FC236}">
              <a16:creationId xmlns:a16="http://schemas.microsoft.com/office/drawing/2014/main" id="{2F691D36-BC2C-4282-83F1-3AD5A8D42A7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7" name="テキスト ボックス 336">
          <a:extLst>
            <a:ext uri="{FF2B5EF4-FFF2-40B4-BE49-F238E27FC236}">
              <a16:creationId xmlns:a16="http://schemas.microsoft.com/office/drawing/2014/main" id="{13649590-C195-452C-873B-3F3358BD85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8" name="直線コネクタ 337">
          <a:extLst>
            <a:ext uri="{FF2B5EF4-FFF2-40B4-BE49-F238E27FC236}">
              <a16:creationId xmlns:a16="http://schemas.microsoft.com/office/drawing/2014/main" id="{9D8F56E5-979B-423D-AAD1-54320BEC317C}"/>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9" name="テキスト ボックス 338">
          <a:extLst>
            <a:ext uri="{FF2B5EF4-FFF2-40B4-BE49-F238E27FC236}">
              <a16:creationId xmlns:a16="http://schemas.microsoft.com/office/drawing/2014/main" id="{DF934CFD-64E2-452E-8C09-E264DAA8605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0" name="直線コネクタ 339">
          <a:extLst>
            <a:ext uri="{FF2B5EF4-FFF2-40B4-BE49-F238E27FC236}">
              <a16:creationId xmlns:a16="http://schemas.microsoft.com/office/drawing/2014/main" id="{F5F741D0-A2F0-4863-BB95-90EC7C9A4F6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1" name="テキスト ボックス 340">
          <a:extLst>
            <a:ext uri="{FF2B5EF4-FFF2-40B4-BE49-F238E27FC236}">
              <a16:creationId xmlns:a16="http://schemas.microsoft.com/office/drawing/2014/main" id="{1C02EC4A-4C54-4F50-BA74-2E3EA520D64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27E18A9-F40E-4D6C-884D-8AA9C1B28B4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4A0A84EC-1BAB-4E6E-A873-DA26B9F0D14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8509967B-1F15-4209-87AD-748F91B9799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5" name="直線コネクタ 344">
          <a:extLst>
            <a:ext uri="{FF2B5EF4-FFF2-40B4-BE49-F238E27FC236}">
              <a16:creationId xmlns:a16="http://schemas.microsoft.com/office/drawing/2014/main" id="{B0B4C7EE-EBEA-47EB-A67D-3A8CB8197F3B}"/>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46" name="【福祉施設】&#10;一人当たり面積最小値テキスト">
          <a:extLst>
            <a:ext uri="{FF2B5EF4-FFF2-40B4-BE49-F238E27FC236}">
              <a16:creationId xmlns:a16="http://schemas.microsoft.com/office/drawing/2014/main" id="{85ADE6F3-D387-488A-AFF0-DC8D729AD241}"/>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47" name="直線コネクタ 346">
          <a:extLst>
            <a:ext uri="{FF2B5EF4-FFF2-40B4-BE49-F238E27FC236}">
              <a16:creationId xmlns:a16="http://schemas.microsoft.com/office/drawing/2014/main" id="{9D9C5619-73E2-432C-9B6D-E3834B7F9215}"/>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48" name="【福祉施設】&#10;一人当たり面積最大値テキスト">
          <a:extLst>
            <a:ext uri="{FF2B5EF4-FFF2-40B4-BE49-F238E27FC236}">
              <a16:creationId xmlns:a16="http://schemas.microsoft.com/office/drawing/2014/main" id="{D1FBB5ED-8F41-40DE-9D3A-28A989CF59DA}"/>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49" name="直線コネクタ 348">
          <a:extLst>
            <a:ext uri="{FF2B5EF4-FFF2-40B4-BE49-F238E27FC236}">
              <a16:creationId xmlns:a16="http://schemas.microsoft.com/office/drawing/2014/main" id="{2431A498-4452-4B93-B9A9-ECF79E29F013}"/>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72226</xdr:rowOff>
    </xdr:from>
    <xdr:ext cx="469744" cy="259045"/>
    <xdr:sp macro="" textlink="">
      <xdr:nvSpPr>
        <xdr:cNvPr id="350" name="【福祉施設】&#10;一人当たり面積平均値テキスト">
          <a:extLst>
            <a:ext uri="{FF2B5EF4-FFF2-40B4-BE49-F238E27FC236}">
              <a16:creationId xmlns:a16="http://schemas.microsoft.com/office/drawing/2014/main" id="{7F78987E-6481-4BD4-B38A-820447F80033}"/>
            </a:ext>
          </a:extLst>
        </xdr:cNvPr>
        <xdr:cNvSpPr txBox="1"/>
      </xdr:nvSpPr>
      <xdr:spPr>
        <a:xfrm>
          <a:off x="10515600" y="14302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1" name="フローチャート: 判断 350">
          <a:extLst>
            <a:ext uri="{FF2B5EF4-FFF2-40B4-BE49-F238E27FC236}">
              <a16:creationId xmlns:a16="http://schemas.microsoft.com/office/drawing/2014/main" id="{E1BB06BD-F8F6-44D1-8907-9C73155E52AE}"/>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2" name="フローチャート: 判断 351">
          <a:extLst>
            <a:ext uri="{FF2B5EF4-FFF2-40B4-BE49-F238E27FC236}">
              <a16:creationId xmlns:a16="http://schemas.microsoft.com/office/drawing/2014/main" id="{23036508-EE9E-4DA7-9977-3C2786A2D6B3}"/>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3" name="フローチャート: 判断 352">
          <a:extLst>
            <a:ext uri="{FF2B5EF4-FFF2-40B4-BE49-F238E27FC236}">
              <a16:creationId xmlns:a16="http://schemas.microsoft.com/office/drawing/2014/main" id="{1E926F76-2F18-4534-B26C-FF18E0D8E412}"/>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4" name="フローチャート: 判断 353">
          <a:extLst>
            <a:ext uri="{FF2B5EF4-FFF2-40B4-BE49-F238E27FC236}">
              <a16:creationId xmlns:a16="http://schemas.microsoft.com/office/drawing/2014/main" id="{0EBF325C-540F-41B5-97B9-04414FC4E58E}"/>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5" name="フローチャート: 判断 354">
          <a:extLst>
            <a:ext uri="{FF2B5EF4-FFF2-40B4-BE49-F238E27FC236}">
              <a16:creationId xmlns:a16="http://schemas.microsoft.com/office/drawing/2014/main" id="{9B602FD0-C390-4DAD-A119-7C1E7D37B39D}"/>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F29AB4B-B27A-4B1E-91D3-1B18DB4F47A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43F03FA-1D87-4A83-B22D-696A1D0384E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4689B26-DE93-4A6C-9C15-47A75999D57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64C89FF-3A76-488A-AB5F-ECA4758F551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3E02703-5283-49BD-BFEF-6585DF34873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61" name="楕円 360">
          <a:extLst>
            <a:ext uri="{FF2B5EF4-FFF2-40B4-BE49-F238E27FC236}">
              <a16:creationId xmlns:a16="http://schemas.microsoft.com/office/drawing/2014/main" id="{1693F6C5-3D05-46AF-A88A-40B64907CAE2}"/>
            </a:ext>
          </a:extLst>
        </xdr:cNvPr>
        <xdr:cNvSpPr/>
      </xdr:nvSpPr>
      <xdr:spPr>
        <a:xfrm>
          <a:off x="104267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27776</xdr:rowOff>
    </xdr:from>
    <xdr:ext cx="469744" cy="259045"/>
    <xdr:sp macro="" textlink="">
      <xdr:nvSpPr>
        <xdr:cNvPr id="362" name="【福祉施設】&#10;一人当たり面積該当値テキスト">
          <a:extLst>
            <a:ext uri="{FF2B5EF4-FFF2-40B4-BE49-F238E27FC236}">
              <a16:creationId xmlns:a16="http://schemas.microsoft.com/office/drawing/2014/main" id="{EB2012AA-A5EB-49F4-A057-33EEBB2FC043}"/>
            </a:ext>
          </a:extLst>
        </xdr:cNvPr>
        <xdr:cNvSpPr txBox="1"/>
      </xdr:nvSpPr>
      <xdr:spPr>
        <a:xfrm>
          <a:off x="10515600" y="1442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55880</xdr:rowOff>
    </xdr:from>
    <xdr:to>
      <xdr:col>50</xdr:col>
      <xdr:colOff>165100</xdr:colOff>
      <xdr:row>84</xdr:row>
      <xdr:rowOff>157480</xdr:rowOff>
    </xdr:to>
    <xdr:sp macro="" textlink="">
      <xdr:nvSpPr>
        <xdr:cNvPr id="363" name="楕円 362">
          <a:extLst>
            <a:ext uri="{FF2B5EF4-FFF2-40B4-BE49-F238E27FC236}">
              <a16:creationId xmlns:a16="http://schemas.microsoft.com/office/drawing/2014/main" id="{5A6F54E2-93F6-4460-8660-E7896ACE6287}"/>
            </a:ext>
          </a:extLst>
        </xdr:cNvPr>
        <xdr:cNvSpPr/>
      </xdr:nvSpPr>
      <xdr:spPr>
        <a:xfrm>
          <a:off x="9588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100149</xdr:rowOff>
    </xdr:from>
    <xdr:to>
      <xdr:col>55</xdr:col>
      <xdr:colOff>0</xdr:colOff>
      <xdr:row>84</xdr:row>
      <xdr:rowOff>106680</xdr:rowOff>
    </xdr:to>
    <xdr:cxnSp macro="">
      <xdr:nvCxnSpPr>
        <xdr:cNvPr id="364" name="直線コネクタ 363">
          <a:extLst>
            <a:ext uri="{FF2B5EF4-FFF2-40B4-BE49-F238E27FC236}">
              <a16:creationId xmlns:a16="http://schemas.microsoft.com/office/drawing/2014/main" id="{F7C189D0-8C99-4A7E-8283-530EDB07429A}"/>
            </a:ext>
          </a:extLst>
        </xdr:cNvPr>
        <xdr:cNvCxnSpPr/>
      </xdr:nvCxnSpPr>
      <xdr:spPr>
        <a:xfrm flipV="1">
          <a:off x="9639300" y="1450194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59145</xdr:rowOff>
    </xdr:from>
    <xdr:to>
      <xdr:col>46</xdr:col>
      <xdr:colOff>38100</xdr:colOff>
      <xdr:row>84</xdr:row>
      <xdr:rowOff>160745</xdr:rowOff>
    </xdr:to>
    <xdr:sp macro="" textlink="">
      <xdr:nvSpPr>
        <xdr:cNvPr id="365" name="楕円 364">
          <a:extLst>
            <a:ext uri="{FF2B5EF4-FFF2-40B4-BE49-F238E27FC236}">
              <a16:creationId xmlns:a16="http://schemas.microsoft.com/office/drawing/2014/main" id="{E151A8E9-9D5A-4B89-AF2D-83EED3BE657E}"/>
            </a:ext>
          </a:extLst>
        </xdr:cNvPr>
        <xdr:cNvSpPr/>
      </xdr:nvSpPr>
      <xdr:spPr>
        <a:xfrm>
          <a:off x="8699500" y="1446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106680</xdr:rowOff>
    </xdr:from>
    <xdr:to>
      <xdr:col>50</xdr:col>
      <xdr:colOff>114300</xdr:colOff>
      <xdr:row>84</xdr:row>
      <xdr:rowOff>109945</xdr:rowOff>
    </xdr:to>
    <xdr:cxnSp macro="">
      <xdr:nvCxnSpPr>
        <xdr:cNvPr id="366" name="直線コネクタ 365">
          <a:extLst>
            <a:ext uri="{FF2B5EF4-FFF2-40B4-BE49-F238E27FC236}">
              <a16:creationId xmlns:a16="http://schemas.microsoft.com/office/drawing/2014/main" id="{5BE3E35E-4F01-40DA-80E6-3A049F8B2A08}"/>
            </a:ext>
          </a:extLst>
        </xdr:cNvPr>
        <xdr:cNvCxnSpPr/>
      </xdr:nvCxnSpPr>
      <xdr:spPr>
        <a:xfrm flipV="1">
          <a:off x="8750300" y="145084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65677</xdr:rowOff>
    </xdr:from>
    <xdr:to>
      <xdr:col>41</xdr:col>
      <xdr:colOff>101600</xdr:colOff>
      <xdr:row>84</xdr:row>
      <xdr:rowOff>167277</xdr:rowOff>
    </xdr:to>
    <xdr:sp macro="" textlink="">
      <xdr:nvSpPr>
        <xdr:cNvPr id="367" name="楕円 366">
          <a:extLst>
            <a:ext uri="{FF2B5EF4-FFF2-40B4-BE49-F238E27FC236}">
              <a16:creationId xmlns:a16="http://schemas.microsoft.com/office/drawing/2014/main" id="{53D079EC-7E99-4EF1-AA46-192960304B06}"/>
            </a:ext>
          </a:extLst>
        </xdr:cNvPr>
        <xdr:cNvSpPr/>
      </xdr:nvSpPr>
      <xdr:spPr>
        <a:xfrm>
          <a:off x="7810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109945</xdr:rowOff>
    </xdr:from>
    <xdr:to>
      <xdr:col>45</xdr:col>
      <xdr:colOff>177800</xdr:colOff>
      <xdr:row>84</xdr:row>
      <xdr:rowOff>116477</xdr:rowOff>
    </xdr:to>
    <xdr:cxnSp macro="">
      <xdr:nvCxnSpPr>
        <xdr:cNvPr id="368" name="直線コネクタ 367">
          <a:extLst>
            <a:ext uri="{FF2B5EF4-FFF2-40B4-BE49-F238E27FC236}">
              <a16:creationId xmlns:a16="http://schemas.microsoft.com/office/drawing/2014/main" id="{9F32C9CD-E926-466E-A51E-A245B7E9C829}"/>
            </a:ext>
          </a:extLst>
        </xdr:cNvPr>
        <xdr:cNvCxnSpPr/>
      </xdr:nvCxnSpPr>
      <xdr:spPr>
        <a:xfrm flipV="1">
          <a:off x="7861300" y="1451174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73842</xdr:rowOff>
    </xdr:from>
    <xdr:to>
      <xdr:col>36</xdr:col>
      <xdr:colOff>165100</xdr:colOff>
      <xdr:row>86</xdr:row>
      <xdr:rowOff>3992</xdr:rowOff>
    </xdr:to>
    <xdr:sp macro="" textlink="">
      <xdr:nvSpPr>
        <xdr:cNvPr id="369" name="楕円 368">
          <a:extLst>
            <a:ext uri="{FF2B5EF4-FFF2-40B4-BE49-F238E27FC236}">
              <a16:creationId xmlns:a16="http://schemas.microsoft.com/office/drawing/2014/main" id="{83CD709B-904A-43A9-9CCD-11DB02228BA7}"/>
            </a:ext>
          </a:extLst>
        </xdr:cNvPr>
        <xdr:cNvSpPr/>
      </xdr:nvSpPr>
      <xdr:spPr>
        <a:xfrm>
          <a:off x="6921500" y="1464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116477</xdr:rowOff>
    </xdr:from>
    <xdr:to>
      <xdr:col>41</xdr:col>
      <xdr:colOff>50800</xdr:colOff>
      <xdr:row>85</xdr:row>
      <xdr:rowOff>124642</xdr:rowOff>
    </xdr:to>
    <xdr:cxnSp macro="">
      <xdr:nvCxnSpPr>
        <xdr:cNvPr id="370" name="直線コネクタ 369">
          <a:extLst>
            <a:ext uri="{FF2B5EF4-FFF2-40B4-BE49-F238E27FC236}">
              <a16:creationId xmlns:a16="http://schemas.microsoft.com/office/drawing/2014/main" id="{0C440D3F-6739-4897-A35C-3A01135AD481}"/>
            </a:ext>
          </a:extLst>
        </xdr:cNvPr>
        <xdr:cNvCxnSpPr/>
      </xdr:nvCxnSpPr>
      <xdr:spPr>
        <a:xfrm flipV="1">
          <a:off x="6972300" y="14518277"/>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161670</xdr:rowOff>
    </xdr:from>
    <xdr:ext cx="469744" cy="259045"/>
    <xdr:sp macro="" textlink="">
      <xdr:nvSpPr>
        <xdr:cNvPr id="371" name="n_1aveValue【福祉施設】&#10;一人当たり面積">
          <a:extLst>
            <a:ext uri="{FF2B5EF4-FFF2-40B4-BE49-F238E27FC236}">
              <a16:creationId xmlns:a16="http://schemas.microsoft.com/office/drawing/2014/main" id="{5518C321-3FC6-41EC-97ED-F06ABCFD9F01}"/>
            </a:ext>
          </a:extLst>
        </xdr:cNvPr>
        <xdr:cNvSpPr txBox="1"/>
      </xdr:nvSpPr>
      <xdr:spPr>
        <a:xfrm>
          <a:off x="93917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2557</xdr:rowOff>
    </xdr:from>
    <xdr:ext cx="469744" cy="259045"/>
    <xdr:sp macro="" textlink="">
      <xdr:nvSpPr>
        <xdr:cNvPr id="372" name="n_2aveValue【福祉施設】&#10;一人当たり面積">
          <a:extLst>
            <a:ext uri="{FF2B5EF4-FFF2-40B4-BE49-F238E27FC236}">
              <a16:creationId xmlns:a16="http://schemas.microsoft.com/office/drawing/2014/main" id="{FAA64F87-6E4F-462C-83FA-D9C726E1300D}"/>
            </a:ext>
          </a:extLst>
        </xdr:cNvPr>
        <xdr:cNvSpPr txBox="1"/>
      </xdr:nvSpPr>
      <xdr:spPr>
        <a:xfrm>
          <a:off x="8515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3" name="n_3aveValue【福祉施設】&#10;一人当たり面積">
          <a:extLst>
            <a:ext uri="{FF2B5EF4-FFF2-40B4-BE49-F238E27FC236}">
              <a16:creationId xmlns:a16="http://schemas.microsoft.com/office/drawing/2014/main" id="{F0465C29-9E78-4A4F-AB72-E4FDE8A0685D}"/>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170741</xdr:rowOff>
    </xdr:from>
    <xdr:ext cx="469744" cy="259045"/>
    <xdr:sp macro="" textlink="">
      <xdr:nvSpPr>
        <xdr:cNvPr id="374" name="n_4aveValue【福祉施設】&#10;一人当たり面積">
          <a:extLst>
            <a:ext uri="{FF2B5EF4-FFF2-40B4-BE49-F238E27FC236}">
              <a16:creationId xmlns:a16="http://schemas.microsoft.com/office/drawing/2014/main" id="{0D14C712-1C4A-4C9C-AA78-99C50D1C78E3}"/>
            </a:ext>
          </a:extLst>
        </xdr:cNvPr>
        <xdr:cNvSpPr txBox="1"/>
      </xdr:nvSpPr>
      <xdr:spPr>
        <a:xfrm>
          <a:off x="6737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2557</xdr:rowOff>
    </xdr:from>
    <xdr:ext cx="469744" cy="259045"/>
    <xdr:sp macro="" textlink="">
      <xdr:nvSpPr>
        <xdr:cNvPr id="375" name="n_1mainValue【福祉施設】&#10;一人当たり面積">
          <a:extLst>
            <a:ext uri="{FF2B5EF4-FFF2-40B4-BE49-F238E27FC236}">
              <a16:creationId xmlns:a16="http://schemas.microsoft.com/office/drawing/2014/main" id="{39313BAE-30C2-4425-BBA6-38BB042830FA}"/>
            </a:ext>
          </a:extLst>
        </xdr:cNvPr>
        <xdr:cNvSpPr txBox="1"/>
      </xdr:nvSpPr>
      <xdr:spPr>
        <a:xfrm>
          <a:off x="93917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151872</xdr:rowOff>
    </xdr:from>
    <xdr:ext cx="469744" cy="259045"/>
    <xdr:sp macro="" textlink="">
      <xdr:nvSpPr>
        <xdr:cNvPr id="376" name="n_2mainValue【福祉施設】&#10;一人当たり面積">
          <a:extLst>
            <a:ext uri="{FF2B5EF4-FFF2-40B4-BE49-F238E27FC236}">
              <a16:creationId xmlns:a16="http://schemas.microsoft.com/office/drawing/2014/main" id="{0C055057-C645-40DC-A94A-B6D92D972D75}"/>
            </a:ext>
          </a:extLst>
        </xdr:cNvPr>
        <xdr:cNvSpPr txBox="1"/>
      </xdr:nvSpPr>
      <xdr:spPr>
        <a:xfrm>
          <a:off x="8515427" y="1455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158404</xdr:rowOff>
    </xdr:from>
    <xdr:ext cx="469744" cy="259045"/>
    <xdr:sp macro="" textlink="">
      <xdr:nvSpPr>
        <xdr:cNvPr id="377" name="n_3mainValue【福祉施設】&#10;一人当たり面積">
          <a:extLst>
            <a:ext uri="{FF2B5EF4-FFF2-40B4-BE49-F238E27FC236}">
              <a16:creationId xmlns:a16="http://schemas.microsoft.com/office/drawing/2014/main" id="{F660C122-EFF5-4219-B6E2-0B86D99C19D3}"/>
            </a:ext>
          </a:extLst>
        </xdr:cNvPr>
        <xdr:cNvSpPr txBox="1"/>
      </xdr:nvSpPr>
      <xdr:spPr>
        <a:xfrm>
          <a:off x="7626427" y="1456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166569</xdr:rowOff>
    </xdr:from>
    <xdr:ext cx="469744" cy="259045"/>
    <xdr:sp macro="" textlink="">
      <xdr:nvSpPr>
        <xdr:cNvPr id="378" name="n_4mainValue【福祉施設】&#10;一人当たり面積">
          <a:extLst>
            <a:ext uri="{FF2B5EF4-FFF2-40B4-BE49-F238E27FC236}">
              <a16:creationId xmlns:a16="http://schemas.microsoft.com/office/drawing/2014/main" id="{CD58D642-9E82-4054-94CA-C6DAF8A2803C}"/>
            </a:ext>
          </a:extLst>
        </xdr:cNvPr>
        <xdr:cNvSpPr txBox="1"/>
      </xdr:nvSpPr>
      <xdr:spPr>
        <a:xfrm>
          <a:off x="6737427" y="1473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56AF2AB-46DC-481A-99B1-692428953D4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8562602-2432-4B2F-A175-F1228A9D41D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7D3B6B88-5E8F-47BC-9EA7-543B966914D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E34DE567-9ADF-4D00-88A4-2367C5E4F60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12349579-9EC1-4E7E-A890-061F621DF55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6B6DB31A-D31E-49BE-B5D2-F8E5AD65754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615515B-625C-4EA0-9027-20C2609E906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FF304CF-9AD0-4767-AE5B-74509DBEA2F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8DFA3115-DD27-4272-AECB-E34EF717241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C306A776-709F-4F28-BD4B-AB1ACE1196E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5DEAAAB3-965C-4CB8-B1B0-A295023BD3B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34F7E076-1543-484E-9158-EA3F6D8C3CC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B2445B99-5E86-4E16-A37A-14D392F0F12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36163EF8-DC68-42AB-A4E2-776521BD01D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D1D17100-AEF0-4384-B9A5-1B91EF9C946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8633A6B2-606E-4DC2-9909-CD638A096AA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C6B4D199-0EC5-452C-A66A-BA476E3F50D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200C9A90-5C7F-460E-B56B-AEEB350AD54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978032F6-C346-4DAC-8261-FBE9783EE97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53D03951-8E77-43F3-BA58-67D0579FA14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D14175C3-9369-4350-B209-95D24BCC44A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3438F6B2-A0CE-456A-8A1D-3DAA9AD0887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6D29B988-B142-469A-AE8A-B29678774AE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B6242106-0C87-4EC3-8C6B-DF58FA61631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42D06753-757B-4D7E-BC18-06C1055CE5D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AC2A1E7D-83F6-40C0-A837-208DFA8E2AE9}"/>
            </a:ext>
          </a:extLst>
        </xdr:cNvPr>
        <xdr:cNvCxnSpPr/>
      </xdr:nvCxnSpPr>
      <xdr:spPr>
        <a:xfrm flipV="1">
          <a:off x="4634865" y="171869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市民会館】&#10;有形固定資産減価償却率最小値テキスト">
          <a:extLst>
            <a:ext uri="{FF2B5EF4-FFF2-40B4-BE49-F238E27FC236}">
              <a16:creationId xmlns:a16="http://schemas.microsoft.com/office/drawing/2014/main" id="{C337E09B-0A8C-4B73-B70D-3883B07B968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CB2B135B-8579-4119-A021-E46C5149D2DA}"/>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07" name="【市民会館】&#10;有形固定資産減価償却率最大値テキスト">
          <a:extLst>
            <a:ext uri="{FF2B5EF4-FFF2-40B4-BE49-F238E27FC236}">
              <a16:creationId xmlns:a16="http://schemas.microsoft.com/office/drawing/2014/main" id="{DD853807-417A-481B-B07D-6EC8ED2D8A35}"/>
            </a:ext>
          </a:extLst>
        </xdr:cNvPr>
        <xdr:cNvSpPr txBox="1"/>
      </xdr:nvSpPr>
      <xdr:spPr>
        <a:xfrm>
          <a:off x="4673600" y="1696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08" name="直線コネクタ 407">
          <a:extLst>
            <a:ext uri="{FF2B5EF4-FFF2-40B4-BE49-F238E27FC236}">
              <a16:creationId xmlns:a16="http://schemas.microsoft.com/office/drawing/2014/main" id="{C443FC38-F59E-4DE4-B9E7-712AA9970071}"/>
            </a:ext>
          </a:extLst>
        </xdr:cNvPr>
        <xdr:cNvCxnSpPr/>
      </xdr:nvCxnSpPr>
      <xdr:spPr>
        <a:xfrm>
          <a:off x="4546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A993E300-3F3B-49EC-B7AC-B5D9A287C0B4}"/>
            </a:ext>
          </a:extLst>
        </xdr:cNvPr>
        <xdr:cNvSpPr txBox="1"/>
      </xdr:nvSpPr>
      <xdr:spPr>
        <a:xfrm>
          <a:off x="4673600" y="17774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0" name="フローチャート: 判断 409">
          <a:extLst>
            <a:ext uri="{FF2B5EF4-FFF2-40B4-BE49-F238E27FC236}">
              <a16:creationId xmlns:a16="http://schemas.microsoft.com/office/drawing/2014/main" id="{8E2CE54A-DC3B-4EA4-8B01-4FB0C555F3AF}"/>
            </a:ext>
          </a:extLst>
        </xdr:cNvPr>
        <xdr:cNvSpPr/>
      </xdr:nvSpPr>
      <xdr:spPr>
        <a:xfrm>
          <a:off x="4584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1" name="フローチャート: 判断 410">
          <a:extLst>
            <a:ext uri="{FF2B5EF4-FFF2-40B4-BE49-F238E27FC236}">
              <a16:creationId xmlns:a16="http://schemas.microsoft.com/office/drawing/2014/main" id="{552C49CB-05E6-4251-A104-EB7B2D9A0B1C}"/>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2" name="フローチャート: 判断 411">
          <a:extLst>
            <a:ext uri="{FF2B5EF4-FFF2-40B4-BE49-F238E27FC236}">
              <a16:creationId xmlns:a16="http://schemas.microsoft.com/office/drawing/2014/main" id="{823B35E6-35D3-4824-9468-4DC5D2CDA642}"/>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3" name="フローチャート: 判断 412">
          <a:extLst>
            <a:ext uri="{FF2B5EF4-FFF2-40B4-BE49-F238E27FC236}">
              <a16:creationId xmlns:a16="http://schemas.microsoft.com/office/drawing/2014/main" id="{9BC81B53-69DD-4170-8686-B8EE9285DF57}"/>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4" name="フローチャート: 判断 413">
          <a:extLst>
            <a:ext uri="{FF2B5EF4-FFF2-40B4-BE49-F238E27FC236}">
              <a16:creationId xmlns:a16="http://schemas.microsoft.com/office/drawing/2014/main" id="{F1233E74-AA12-4145-B3DF-AF730CF4AE29}"/>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C7AF5A0-B436-44A8-B43B-14B7775E118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891277D-D2EC-4293-8473-67BA41679E4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6B5C2F6-C1A7-48CC-9795-D1E946FF1B7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41DA8A1-5F79-441E-BDE7-B1E4050D527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2F53E322-948E-4481-A3FC-DFFF3C8D96F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66221</xdr:rowOff>
    </xdr:from>
    <xdr:to>
      <xdr:col>24</xdr:col>
      <xdr:colOff>114300</xdr:colOff>
      <xdr:row>105</xdr:row>
      <xdr:rowOff>167821</xdr:rowOff>
    </xdr:to>
    <xdr:sp macro="" textlink="">
      <xdr:nvSpPr>
        <xdr:cNvPr id="420" name="楕円 419">
          <a:extLst>
            <a:ext uri="{FF2B5EF4-FFF2-40B4-BE49-F238E27FC236}">
              <a16:creationId xmlns:a16="http://schemas.microsoft.com/office/drawing/2014/main" id="{7B608BD9-0C31-4F10-A318-CC389FF856DF}"/>
            </a:ext>
          </a:extLst>
        </xdr:cNvPr>
        <xdr:cNvSpPr/>
      </xdr:nvSpPr>
      <xdr:spPr>
        <a:xfrm>
          <a:off x="45847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44648</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4FF28FC2-369D-4A72-9527-7C2DAD470660}"/>
            </a:ext>
          </a:extLst>
        </xdr:cNvPr>
        <xdr:cNvSpPr txBox="1"/>
      </xdr:nvSpPr>
      <xdr:spPr>
        <a:xfrm>
          <a:off x="4673600"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43362</xdr:rowOff>
    </xdr:from>
    <xdr:to>
      <xdr:col>20</xdr:col>
      <xdr:colOff>38100</xdr:colOff>
      <xdr:row>105</xdr:row>
      <xdr:rowOff>144962</xdr:rowOff>
    </xdr:to>
    <xdr:sp macro="" textlink="">
      <xdr:nvSpPr>
        <xdr:cNvPr id="422" name="楕円 421">
          <a:extLst>
            <a:ext uri="{FF2B5EF4-FFF2-40B4-BE49-F238E27FC236}">
              <a16:creationId xmlns:a16="http://schemas.microsoft.com/office/drawing/2014/main" id="{9BF430AF-3C98-49EC-860E-D53F55AC4A95}"/>
            </a:ext>
          </a:extLst>
        </xdr:cNvPr>
        <xdr:cNvSpPr/>
      </xdr:nvSpPr>
      <xdr:spPr>
        <a:xfrm>
          <a:off x="3746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94162</xdr:rowOff>
    </xdr:from>
    <xdr:to>
      <xdr:col>24</xdr:col>
      <xdr:colOff>63500</xdr:colOff>
      <xdr:row>105</xdr:row>
      <xdr:rowOff>117021</xdr:rowOff>
    </xdr:to>
    <xdr:cxnSp macro="">
      <xdr:nvCxnSpPr>
        <xdr:cNvPr id="423" name="直線コネクタ 422">
          <a:extLst>
            <a:ext uri="{FF2B5EF4-FFF2-40B4-BE49-F238E27FC236}">
              <a16:creationId xmlns:a16="http://schemas.microsoft.com/office/drawing/2014/main" id="{35E3DDAB-5F02-49A1-847C-F8E542790495}"/>
            </a:ext>
          </a:extLst>
        </xdr:cNvPr>
        <xdr:cNvCxnSpPr/>
      </xdr:nvCxnSpPr>
      <xdr:spPr>
        <a:xfrm>
          <a:off x="3797300" y="18096412"/>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164193</xdr:rowOff>
    </xdr:from>
    <xdr:to>
      <xdr:col>15</xdr:col>
      <xdr:colOff>101600</xdr:colOff>
      <xdr:row>105</xdr:row>
      <xdr:rowOff>94343</xdr:rowOff>
    </xdr:to>
    <xdr:sp macro="" textlink="">
      <xdr:nvSpPr>
        <xdr:cNvPr id="424" name="楕円 423">
          <a:extLst>
            <a:ext uri="{FF2B5EF4-FFF2-40B4-BE49-F238E27FC236}">
              <a16:creationId xmlns:a16="http://schemas.microsoft.com/office/drawing/2014/main" id="{2C448F42-AC95-4CBF-A5A6-E4C2ECE0307F}"/>
            </a:ext>
          </a:extLst>
        </xdr:cNvPr>
        <xdr:cNvSpPr/>
      </xdr:nvSpPr>
      <xdr:spPr>
        <a:xfrm>
          <a:off x="2857500" y="179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43543</xdr:rowOff>
    </xdr:from>
    <xdr:to>
      <xdr:col>19</xdr:col>
      <xdr:colOff>177800</xdr:colOff>
      <xdr:row>105</xdr:row>
      <xdr:rowOff>94162</xdr:rowOff>
    </xdr:to>
    <xdr:cxnSp macro="">
      <xdr:nvCxnSpPr>
        <xdr:cNvPr id="425" name="直線コネクタ 424">
          <a:extLst>
            <a:ext uri="{FF2B5EF4-FFF2-40B4-BE49-F238E27FC236}">
              <a16:creationId xmlns:a16="http://schemas.microsoft.com/office/drawing/2014/main" id="{A1E57B15-AB84-4530-AFB2-03A9D0B9513E}"/>
            </a:ext>
          </a:extLst>
        </xdr:cNvPr>
        <xdr:cNvCxnSpPr/>
      </xdr:nvCxnSpPr>
      <xdr:spPr>
        <a:xfrm>
          <a:off x="2908300" y="18045793"/>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136434</xdr:rowOff>
    </xdr:from>
    <xdr:to>
      <xdr:col>10</xdr:col>
      <xdr:colOff>165100</xdr:colOff>
      <xdr:row>105</xdr:row>
      <xdr:rowOff>66584</xdr:rowOff>
    </xdr:to>
    <xdr:sp macro="" textlink="">
      <xdr:nvSpPr>
        <xdr:cNvPr id="426" name="楕円 425">
          <a:extLst>
            <a:ext uri="{FF2B5EF4-FFF2-40B4-BE49-F238E27FC236}">
              <a16:creationId xmlns:a16="http://schemas.microsoft.com/office/drawing/2014/main" id="{62F90FEB-D82F-4BFB-8F34-2BFC3251FF31}"/>
            </a:ext>
          </a:extLst>
        </xdr:cNvPr>
        <xdr:cNvSpPr/>
      </xdr:nvSpPr>
      <xdr:spPr>
        <a:xfrm>
          <a:off x="19685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15784</xdr:rowOff>
    </xdr:from>
    <xdr:to>
      <xdr:col>15</xdr:col>
      <xdr:colOff>50800</xdr:colOff>
      <xdr:row>105</xdr:row>
      <xdr:rowOff>43543</xdr:rowOff>
    </xdr:to>
    <xdr:cxnSp macro="">
      <xdr:nvCxnSpPr>
        <xdr:cNvPr id="427" name="直線コネクタ 426">
          <a:extLst>
            <a:ext uri="{FF2B5EF4-FFF2-40B4-BE49-F238E27FC236}">
              <a16:creationId xmlns:a16="http://schemas.microsoft.com/office/drawing/2014/main" id="{4E2BB63D-B549-405F-996D-A4ECB7F6E789}"/>
            </a:ext>
          </a:extLst>
        </xdr:cNvPr>
        <xdr:cNvCxnSpPr/>
      </xdr:nvCxnSpPr>
      <xdr:spPr>
        <a:xfrm>
          <a:off x="2019300" y="1801803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89081</xdr:rowOff>
    </xdr:from>
    <xdr:to>
      <xdr:col>6</xdr:col>
      <xdr:colOff>38100</xdr:colOff>
      <xdr:row>105</xdr:row>
      <xdr:rowOff>19231</xdr:rowOff>
    </xdr:to>
    <xdr:sp macro="" textlink="">
      <xdr:nvSpPr>
        <xdr:cNvPr id="428" name="楕円 427">
          <a:extLst>
            <a:ext uri="{FF2B5EF4-FFF2-40B4-BE49-F238E27FC236}">
              <a16:creationId xmlns:a16="http://schemas.microsoft.com/office/drawing/2014/main" id="{4F263B48-FDED-4041-A90E-5793EE4679D1}"/>
            </a:ext>
          </a:extLst>
        </xdr:cNvPr>
        <xdr:cNvSpPr/>
      </xdr:nvSpPr>
      <xdr:spPr>
        <a:xfrm>
          <a:off x="1079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139881</xdr:rowOff>
    </xdr:from>
    <xdr:to>
      <xdr:col>10</xdr:col>
      <xdr:colOff>114300</xdr:colOff>
      <xdr:row>105</xdr:row>
      <xdr:rowOff>15784</xdr:rowOff>
    </xdr:to>
    <xdr:cxnSp macro="">
      <xdr:nvCxnSpPr>
        <xdr:cNvPr id="429" name="直線コネクタ 428">
          <a:extLst>
            <a:ext uri="{FF2B5EF4-FFF2-40B4-BE49-F238E27FC236}">
              <a16:creationId xmlns:a16="http://schemas.microsoft.com/office/drawing/2014/main" id="{CD8D0531-1C04-4D4E-A4A8-82B6D1DBE5CE}"/>
            </a:ext>
          </a:extLst>
        </xdr:cNvPr>
        <xdr:cNvCxnSpPr/>
      </xdr:nvCxnSpPr>
      <xdr:spPr>
        <a:xfrm>
          <a:off x="1130300" y="17970681"/>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30" name="n_1aveValue【市民会館】&#10;有形固定資産減価償却率">
          <a:extLst>
            <a:ext uri="{FF2B5EF4-FFF2-40B4-BE49-F238E27FC236}">
              <a16:creationId xmlns:a16="http://schemas.microsoft.com/office/drawing/2014/main" id="{3302A08C-05DC-4BA4-AEC6-7654DC2E82D3}"/>
            </a:ext>
          </a:extLst>
        </xdr:cNvPr>
        <xdr:cNvSpPr txBox="1"/>
      </xdr:nvSpPr>
      <xdr:spPr>
        <a:xfrm>
          <a:off x="3582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1" name="n_2aveValue【市民会館】&#10;有形固定資産減価償却率">
          <a:extLst>
            <a:ext uri="{FF2B5EF4-FFF2-40B4-BE49-F238E27FC236}">
              <a16:creationId xmlns:a16="http://schemas.microsoft.com/office/drawing/2014/main" id="{4F72C8CB-13FE-4A6D-909D-DC66A6E10C9B}"/>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2" name="n_3aveValue【市民会館】&#10;有形固定資産減価償却率">
          <a:extLst>
            <a:ext uri="{FF2B5EF4-FFF2-40B4-BE49-F238E27FC236}">
              <a16:creationId xmlns:a16="http://schemas.microsoft.com/office/drawing/2014/main" id="{09AEC942-5C9C-4F4A-8EE0-7E0C84F9494B}"/>
            </a:ext>
          </a:extLst>
        </xdr:cNvPr>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3" name="n_4aveValue【市民会館】&#10;有形固定資産減価償却率">
          <a:extLst>
            <a:ext uri="{FF2B5EF4-FFF2-40B4-BE49-F238E27FC236}">
              <a16:creationId xmlns:a16="http://schemas.microsoft.com/office/drawing/2014/main" id="{316AD1BA-3E79-4858-BFA2-C837CA3BC8BA}"/>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136089</xdr:rowOff>
    </xdr:from>
    <xdr:ext cx="405111" cy="259045"/>
    <xdr:sp macro="" textlink="">
      <xdr:nvSpPr>
        <xdr:cNvPr id="434" name="n_1mainValue【市民会館】&#10;有形固定資産減価償却率">
          <a:extLst>
            <a:ext uri="{FF2B5EF4-FFF2-40B4-BE49-F238E27FC236}">
              <a16:creationId xmlns:a16="http://schemas.microsoft.com/office/drawing/2014/main" id="{1DBBEFDF-BE85-40F4-8DAE-4BDEF9E41B90}"/>
            </a:ext>
          </a:extLst>
        </xdr:cNvPr>
        <xdr:cNvSpPr txBox="1"/>
      </xdr:nvSpPr>
      <xdr:spPr>
        <a:xfrm>
          <a:off x="35820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85470</xdr:rowOff>
    </xdr:from>
    <xdr:ext cx="405111" cy="259045"/>
    <xdr:sp macro="" textlink="">
      <xdr:nvSpPr>
        <xdr:cNvPr id="435" name="n_2mainValue【市民会館】&#10;有形固定資産減価償却率">
          <a:extLst>
            <a:ext uri="{FF2B5EF4-FFF2-40B4-BE49-F238E27FC236}">
              <a16:creationId xmlns:a16="http://schemas.microsoft.com/office/drawing/2014/main" id="{A126AC6C-D75B-4C78-A27C-F258A0E48B01}"/>
            </a:ext>
          </a:extLst>
        </xdr:cNvPr>
        <xdr:cNvSpPr txBox="1"/>
      </xdr:nvSpPr>
      <xdr:spPr>
        <a:xfrm>
          <a:off x="2705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57711</xdr:rowOff>
    </xdr:from>
    <xdr:ext cx="405111" cy="259045"/>
    <xdr:sp macro="" textlink="">
      <xdr:nvSpPr>
        <xdr:cNvPr id="436" name="n_3mainValue【市民会館】&#10;有形固定資産減価償却率">
          <a:extLst>
            <a:ext uri="{FF2B5EF4-FFF2-40B4-BE49-F238E27FC236}">
              <a16:creationId xmlns:a16="http://schemas.microsoft.com/office/drawing/2014/main" id="{72B8E151-6C99-4A77-BA55-6FA068C3B848}"/>
            </a:ext>
          </a:extLst>
        </xdr:cNvPr>
        <xdr:cNvSpPr txBox="1"/>
      </xdr:nvSpPr>
      <xdr:spPr>
        <a:xfrm>
          <a:off x="1816744"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10358</xdr:rowOff>
    </xdr:from>
    <xdr:ext cx="405111" cy="259045"/>
    <xdr:sp macro="" textlink="">
      <xdr:nvSpPr>
        <xdr:cNvPr id="437" name="n_4mainValue【市民会館】&#10;有形固定資産減価償却率">
          <a:extLst>
            <a:ext uri="{FF2B5EF4-FFF2-40B4-BE49-F238E27FC236}">
              <a16:creationId xmlns:a16="http://schemas.microsoft.com/office/drawing/2014/main" id="{AAE2F410-7FE6-446F-81EB-F83F7FB9F7BC}"/>
            </a:ext>
          </a:extLst>
        </xdr:cNvPr>
        <xdr:cNvSpPr txBox="1"/>
      </xdr:nvSpPr>
      <xdr:spPr>
        <a:xfrm>
          <a:off x="927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1ED5589F-F94F-4E20-9BD8-156E0CDDEF9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AF834A27-EA2B-444A-B174-C6E4B7EB7C3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91AABB6C-E4DC-4F9B-AEB0-2E42D5E066E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E00C3274-993F-4BF8-B969-626F23CE00C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127CF6D4-F0A2-48E1-B9FB-93835A6DD70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4EAAEBA8-B498-46A0-86E1-AFF5F83272F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170B059F-CD78-42E4-BE95-2636571F6AB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7EC3553B-9656-43F4-A427-5A152CE149A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9972702A-FF0F-467D-B204-D0F33D9E5C0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2B92AA7A-D4F5-4FA6-89B7-4E528052909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A12C99E7-EC8C-48F4-9C75-B6CB829DFF7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4D38F6B6-E97E-4422-AFDF-1F39128C836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79C69DE0-38A7-4CA9-9B38-A46FC1663E6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05481E42-96FD-45BA-BB40-DDDB9ADC52F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2655C133-F4B8-4132-9E88-23683340938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B18BADED-6A71-44C0-85D1-99AACAE0E7A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1B0D938A-6CEE-4273-A42A-A921B85AFC0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61D2E45F-5EDD-45BF-8C0A-0D54419BB94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FB156078-9B62-4EF9-A6F4-02219AD98E4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E6E27053-FD6C-4006-BA85-81D094AAE02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DEA71F53-8156-4D78-907C-6CC0785E1C7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77B5D9EC-5192-4329-A669-F3C4AE9460D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FFB05D3D-70EB-4A29-B278-4A865AEFBCF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1" name="直線コネクタ 460">
          <a:extLst>
            <a:ext uri="{FF2B5EF4-FFF2-40B4-BE49-F238E27FC236}">
              <a16:creationId xmlns:a16="http://schemas.microsoft.com/office/drawing/2014/main" id="{D65FEB12-8729-42D7-80C0-393C44F1FE44}"/>
            </a:ext>
          </a:extLst>
        </xdr:cNvPr>
        <xdr:cNvCxnSpPr/>
      </xdr:nvCxnSpPr>
      <xdr:spPr>
        <a:xfrm flipV="1">
          <a:off x="10476865" y="170345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2" name="【市民会館】&#10;一人当たり面積最小値テキスト">
          <a:extLst>
            <a:ext uri="{FF2B5EF4-FFF2-40B4-BE49-F238E27FC236}">
              <a16:creationId xmlns:a16="http://schemas.microsoft.com/office/drawing/2014/main" id="{1C929C65-7738-4BFD-B070-ADB197E73B51}"/>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3" name="直線コネクタ 462">
          <a:extLst>
            <a:ext uri="{FF2B5EF4-FFF2-40B4-BE49-F238E27FC236}">
              <a16:creationId xmlns:a16="http://schemas.microsoft.com/office/drawing/2014/main" id="{7034158B-AB33-4305-AF62-95AC45E92354}"/>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4" name="【市民会館】&#10;一人当たり面積最大値テキスト">
          <a:extLst>
            <a:ext uri="{FF2B5EF4-FFF2-40B4-BE49-F238E27FC236}">
              <a16:creationId xmlns:a16="http://schemas.microsoft.com/office/drawing/2014/main" id="{57E65AEB-7BE9-4417-B8E0-21FC7066FDF3}"/>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5" name="直線コネクタ 464">
          <a:extLst>
            <a:ext uri="{FF2B5EF4-FFF2-40B4-BE49-F238E27FC236}">
              <a16:creationId xmlns:a16="http://schemas.microsoft.com/office/drawing/2014/main" id="{2CD88267-53CB-4F0C-A9BE-9B49E8535C2A}"/>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109238</xdr:rowOff>
    </xdr:from>
    <xdr:ext cx="469744" cy="259045"/>
    <xdr:sp macro="" textlink="">
      <xdr:nvSpPr>
        <xdr:cNvPr id="466" name="【市民会館】&#10;一人当たり面積平均値テキスト">
          <a:extLst>
            <a:ext uri="{FF2B5EF4-FFF2-40B4-BE49-F238E27FC236}">
              <a16:creationId xmlns:a16="http://schemas.microsoft.com/office/drawing/2014/main" id="{1719B6D7-7FA5-411C-ACCC-6573B451C31C}"/>
            </a:ext>
          </a:extLst>
        </xdr:cNvPr>
        <xdr:cNvSpPr txBox="1"/>
      </xdr:nvSpPr>
      <xdr:spPr>
        <a:xfrm>
          <a:off x="10515600" y="17768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67" name="フローチャート: 判断 466">
          <a:extLst>
            <a:ext uri="{FF2B5EF4-FFF2-40B4-BE49-F238E27FC236}">
              <a16:creationId xmlns:a16="http://schemas.microsoft.com/office/drawing/2014/main" id="{F3734454-CCF2-49A1-B095-F18D92AA1622}"/>
            </a:ext>
          </a:extLst>
        </xdr:cNvPr>
        <xdr:cNvSpPr/>
      </xdr:nvSpPr>
      <xdr:spPr>
        <a:xfrm>
          <a:off x="10426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68" name="フローチャート: 判断 467">
          <a:extLst>
            <a:ext uri="{FF2B5EF4-FFF2-40B4-BE49-F238E27FC236}">
              <a16:creationId xmlns:a16="http://schemas.microsoft.com/office/drawing/2014/main" id="{EEEEEB6E-AED7-4664-9B8A-C8B2782AAEFB}"/>
            </a:ext>
          </a:extLst>
        </xdr:cNvPr>
        <xdr:cNvSpPr/>
      </xdr:nvSpPr>
      <xdr:spPr>
        <a:xfrm>
          <a:off x="9588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69" name="フローチャート: 判断 468">
          <a:extLst>
            <a:ext uri="{FF2B5EF4-FFF2-40B4-BE49-F238E27FC236}">
              <a16:creationId xmlns:a16="http://schemas.microsoft.com/office/drawing/2014/main" id="{10BB0980-BE52-433B-AEB6-6849CD7CF0F4}"/>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0" name="フローチャート: 判断 469">
          <a:extLst>
            <a:ext uri="{FF2B5EF4-FFF2-40B4-BE49-F238E27FC236}">
              <a16:creationId xmlns:a16="http://schemas.microsoft.com/office/drawing/2014/main" id="{39376E96-51F1-4066-8311-2E90AE570F82}"/>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71" name="フローチャート: 判断 470">
          <a:extLst>
            <a:ext uri="{FF2B5EF4-FFF2-40B4-BE49-F238E27FC236}">
              <a16:creationId xmlns:a16="http://schemas.microsoft.com/office/drawing/2014/main" id="{0D0B6FBF-B4CC-45FC-8540-D51009732586}"/>
            </a:ext>
          </a:extLst>
        </xdr:cNvPr>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03D523E-771A-4266-AB34-C538FBA01CE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26908C9-8F0C-4F51-B1F6-AD454D5C581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B7FA6C2-8F7F-48DB-A208-A1B79BFF56D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5BAF614-ADA9-4CAF-9367-B93917B5365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1043B79A-F00C-48F1-A7E0-A223710B666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97789</xdr:rowOff>
    </xdr:from>
    <xdr:to>
      <xdr:col>55</xdr:col>
      <xdr:colOff>50800</xdr:colOff>
      <xdr:row>106</xdr:row>
      <xdr:rowOff>27939</xdr:rowOff>
    </xdr:to>
    <xdr:sp macro="" textlink="">
      <xdr:nvSpPr>
        <xdr:cNvPr id="477" name="楕円 476">
          <a:extLst>
            <a:ext uri="{FF2B5EF4-FFF2-40B4-BE49-F238E27FC236}">
              <a16:creationId xmlns:a16="http://schemas.microsoft.com/office/drawing/2014/main" id="{3FD86817-31CC-4723-8157-BAF2F162DB96}"/>
            </a:ext>
          </a:extLst>
        </xdr:cNvPr>
        <xdr:cNvSpPr/>
      </xdr:nvSpPr>
      <xdr:spPr>
        <a:xfrm>
          <a:off x="104267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76216</xdr:rowOff>
    </xdr:from>
    <xdr:ext cx="469744" cy="259045"/>
    <xdr:sp macro="" textlink="">
      <xdr:nvSpPr>
        <xdr:cNvPr id="478" name="【市民会館】&#10;一人当たり面積該当値テキスト">
          <a:extLst>
            <a:ext uri="{FF2B5EF4-FFF2-40B4-BE49-F238E27FC236}">
              <a16:creationId xmlns:a16="http://schemas.microsoft.com/office/drawing/2014/main" id="{3711E222-6C21-42B3-ABED-ACD0C1838C55}"/>
            </a:ext>
          </a:extLst>
        </xdr:cNvPr>
        <xdr:cNvSpPr txBox="1"/>
      </xdr:nvSpPr>
      <xdr:spPr>
        <a:xfrm>
          <a:off x="10515600"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109220</xdr:rowOff>
    </xdr:from>
    <xdr:to>
      <xdr:col>50</xdr:col>
      <xdr:colOff>165100</xdr:colOff>
      <xdr:row>106</xdr:row>
      <xdr:rowOff>39370</xdr:rowOff>
    </xdr:to>
    <xdr:sp macro="" textlink="">
      <xdr:nvSpPr>
        <xdr:cNvPr id="479" name="楕円 478">
          <a:extLst>
            <a:ext uri="{FF2B5EF4-FFF2-40B4-BE49-F238E27FC236}">
              <a16:creationId xmlns:a16="http://schemas.microsoft.com/office/drawing/2014/main" id="{B4AADA1E-0C6C-433D-AA8D-58B5F5C83F0C}"/>
            </a:ext>
          </a:extLst>
        </xdr:cNvPr>
        <xdr:cNvSpPr/>
      </xdr:nvSpPr>
      <xdr:spPr>
        <a:xfrm>
          <a:off x="9588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148589</xdr:rowOff>
    </xdr:from>
    <xdr:to>
      <xdr:col>55</xdr:col>
      <xdr:colOff>0</xdr:colOff>
      <xdr:row>105</xdr:row>
      <xdr:rowOff>160020</xdr:rowOff>
    </xdr:to>
    <xdr:cxnSp macro="">
      <xdr:nvCxnSpPr>
        <xdr:cNvPr id="480" name="直線コネクタ 479">
          <a:extLst>
            <a:ext uri="{FF2B5EF4-FFF2-40B4-BE49-F238E27FC236}">
              <a16:creationId xmlns:a16="http://schemas.microsoft.com/office/drawing/2014/main" id="{EDEF7454-D450-406B-8E9F-16BE2AFA40BB}"/>
            </a:ext>
          </a:extLst>
        </xdr:cNvPr>
        <xdr:cNvCxnSpPr/>
      </xdr:nvCxnSpPr>
      <xdr:spPr>
        <a:xfrm flipV="1">
          <a:off x="9639300" y="1815083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48261</xdr:rowOff>
    </xdr:from>
    <xdr:to>
      <xdr:col>46</xdr:col>
      <xdr:colOff>38100</xdr:colOff>
      <xdr:row>105</xdr:row>
      <xdr:rowOff>149861</xdr:rowOff>
    </xdr:to>
    <xdr:sp macro="" textlink="">
      <xdr:nvSpPr>
        <xdr:cNvPr id="481" name="楕円 480">
          <a:extLst>
            <a:ext uri="{FF2B5EF4-FFF2-40B4-BE49-F238E27FC236}">
              <a16:creationId xmlns:a16="http://schemas.microsoft.com/office/drawing/2014/main" id="{135CEF2A-5B0F-4834-8234-958381676996}"/>
            </a:ext>
          </a:extLst>
        </xdr:cNvPr>
        <xdr:cNvSpPr/>
      </xdr:nvSpPr>
      <xdr:spPr>
        <a:xfrm>
          <a:off x="8699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99061</xdr:rowOff>
    </xdr:from>
    <xdr:to>
      <xdr:col>50</xdr:col>
      <xdr:colOff>114300</xdr:colOff>
      <xdr:row>105</xdr:row>
      <xdr:rowOff>160020</xdr:rowOff>
    </xdr:to>
    <xdr:cxnSp macro="">
      <xdr:nvCxnSpPr>
        <xdr:cNvPr id="482" name="直線コネクタ 481">
          <a:extLst>
            <a:ext uri="{FF2B5EF4-FFF2-40B4-BE49-F238E27FC236}">
              <a16:creationId xmlns:a16="http://schemas.microsoft.com/office/drawing/2014/main" id="{9D9B5DFF-34B6-4C10-B044-A42090D744F2}"/>
            </a:ext>
          </a:extLst>
        </xdr:cNvPr>
        <xdr:cNvCxnSpPr/>
      </xdr:nvCxnSpPr>
      <xdr:spPr>
        <a:xfrm>
          <a:off x="8750300" y="1810131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52070</xdr:rowOff>
    </xdr:from>
    <xdr:to>
      <xdr:col>41</xdr:col>
      <xdr:colOff>101600</xdr:colOff>
      <xdr:row>105</xdr:row>
      <xdr:rowOff>153670</xdr:rowOff>
    </xdr:to>
    <xdr:sp macro="" textlink="">
      <xdr:nvSpPr>
        <xdr:cNvPr id="483" name="楕円 482">
          <a:extLst>
            <a:ext uri="{FF2B5EF4-FFF2-40B4-BE49-F238E27FC236}">
              <a16:creationId xmlns:a16="http://schemas.microsoft.com/office/drawing/2014/main" id="{1CC6E79B-4CAB-4C7E-B8EF-2A1BFA054E72}"/>
            </a:ext>
          </a:extLst>
        </xdr:cNvPr>
        <xdr:cNvSpPr/>
      </xdr:nvSpPr>
      <xdr:spPr>
        <a:xfrm>
          <a:off x="7810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99061</xdr:rowOff>
    </xdr:from>
    <xdr:to>
      <xdr:col>45</xdr:col>
      <xdr:colOff>177800</xdr:colOff>
      <xdr:row>105</xdr:row>
      <xdr:rowOff>102870</xdr:rowOff>
    </xdr:to>
    <xdr:cxnSp macro="">
      <xdr:nvCxnSpPr>
        <xdr:cNvPr id="484" name="直線コネクタ 483">
          <a:extLst>
            <a:ext uri="{FF2B5EF4-FFF2-40B4-BE49-F238E27FC236}">
              <a16:creationId xmlns:a16="http://schemas.microsoft.com/office/drawing/2014/main" id="{1C583535-367A-4528-B76A-ADABF2855939}"/>
            </a:ext>
          </a:extLst>
        </xdr:cNvPr>
        <xdr:cNvCxnSpPr/>
      </xdr:nvCxnSpPr>
      <xdr:spPr>
        <a:xfrm flipV="1">
          <a:off x="7861300" y="181013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63500</xdr:rowOff>
    </xdr:from>
    <xdr:to>
      <xdr:col>36</xdr:col>
      <xdr:colOff>165100</xdr:colOff>
      <xdr:row>105</xdr:row>
      <xdr:rowOff>165100</xdr:rowOff>
    </xdr:to>
    <xdr:sp macro="" textlink="">
      <xdr:nvSpPr>
        <xdr:cNvPr id="485" name="楕円 484">
          <a:extLst>
            <a:ext uri="{FF2B5EF4-FFF2-40B4-BE49-F238E27FC236}">
              <a16:creationId xmlns:a16="http://schemas.microsoft.com/office/drawing/2014/main" id="{FD19FE11-4702-4541-B8B1-18667537C63C}"/>
            </a:ext>
          </a:extLst>
        </xdr:cNvPr>
        <xdr:cNvSpPr/>
      </xdr:nvSpPr>
      <xdr:spPr>
        <a:xfrm>
          <a:off x="6921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102870</xdr:rowOff>
    </xdr:from>
    <xdr:to>
      <xdr:col>41</xdr:col>
      <xdr:colOff>50800</xdr:colOff>
      <xdr:row>105</xdr:row>
      <xdr:rowOff>114300</xdr:rowOff>
    </xdr:to>
    <xdr:cxnSp macro="">
      <xdr:nvCxnSpPr>
        <xdr:cNvPr id="486" name="直線コネクタ 485">
          <a:extLst>
            <a:ext uri="{FF2B5EF4-FFF2-40B4-BE49-F238E27FC236}">
              <a16:creationId xmlns:a16="http://schemas.microsoft.com/office/drawing/2014/main" id="{A501F013-3995-49C1-94E4-72241FE7E2AB}"/>
            </a:ext>
          </a:extLst>
        </xdr:cNvPr>
        <xdr:cNvCxnSpPr/>
      </xdr:nvCxnSpPr>
      <xdr:spPr>
        <a:xfrm flipV="1">
          <a:off x="6972300" y="181051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52088</xdr:rowOff>
    </xdr:from>
    <xdr:ext cx="469744" cy="259045"/>
    <xdr:sp macro="" textlink="">
      <xdr:nvSpPr>
        <xdr:cNvPr id="487" name="n_1aveValue【市民会館】&#10;一人当たり面積">
          <a:extLst>
            <a:ext uri="{FF2B5EF4-FFF2-40B4-BE49-F238E27FC236}">
              <a16:creationId xmlns:a16="http://schemas.microsoft.com/office/drawing/2014/main" id="{78107210-C0FF-4DDC-833D-072490D3F05A}"/>
            </a:ext>
          </a:extLst>
        </xdr:cNvPr>
        <xdr:cNvSpPr txBox="1"/>
      </xdr:nvSpPr>
      <xdr:spPr>
        <a:xfrm>
          <a:off x="93917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88" name="n_2aveValue【市民会館】&#10;一人当たり面積">
          <a:extLst>
            <a:ext uri="{FF2B5EF4-FFF2-40B4-BE49-F238E27FC236}">
              <a16:creationId xmlns:a16="http://schemas.microsoft.com/office/drawing/2014/main" id="{1EBD6BE7-E6D8-4A07-ACA3-4F8C9FBE0B0E}"/>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89" name="n_3aveValue【市民会館】&#10;一人当たり面積">
          <a:extLst>
            <a:ext uri="{FF2B5EF4-FFF2-40B4-BE49-F238E27FC236}">
              <a16:creationId xmlns:a16="http://schemas.microsoft.com/office/drawing/2014/main" id="{8BFBE0A4-35C3-4D7E-9309-C9ABB6B83D7A}"/>
            </a:ext>
          </a:extLst>
        </xdr:cNvPr>
        <xdr:cNvSpPr txBox="1"/>
      </xdr:nvSpPr>
      <xdr:spPr>
        <a:xfrm>
          <a:off x="7626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109238</xdr:rowOff>
    </xdr:from>
    <xdr:ext cx="469744" cy="259045"/>
    <xdr:sp macro="" textlink="">
      <xdr:nvSpPr>
        <xdr:cNvPr id="490" name="n_4aveValue【市民会館】&#10;一人当たり面積">
          <a:extLst>
            <a:ext uri="{FF2B5EF4-FFF2-40B4-BE49-F238E27FC236}">
              <a16:creationId xmlns:a16="http://schemas.microsoft.com/office/drawing/2014/main" id="{7AEF061E-8587-4090-8C05-E244C45954C8}"/>
            </a:ext>
          </a:extLst>
        </xdr:cNvPr>
        <xdr:cNvSpPr txBox="1"/>
      </xdr:nvSpPr>
      <xdr:spPr>
        <a:xfrm>
          <a:off x="6737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30497</xdr:rowOff>
    </xdr:from>
    <xdr:ext cx="469744" cy="259045"/>
    <xdr:sp macro="" textlink="">
      <xdr:nvSpPr>
        <xdr:cNvPr id="491" name="n_1mainValue【市民会館】&#10;一人当たり面積">
          <a:extLst>
            <a:ext uri="{FF2B5EF4-FFF2-40B4-BE49-F238E27FC236}">
              <a16:creationId xmlns:a16="http://schemas.microsoft.com/office/drawing/2014/main" id="{B8507209-E8F0-41E4-8B16-5F8BBA7C3FAB}"/>
            </a:ext>
          </a:extLst>
        </xdr:cNvPr>
        <xdr:cNvSpPr txBox="1"/>
      </xdr:nvSpPr>
      <xdr:spPr>
        <a:xfrm>
          <a:off x="93917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140988</xdr:rowOff>
    </xdr:from>
    <xdr:ext cx="469744" cy="259045"/>
    <xdr:sp macro="" textlink="">
      <xdr:nvSpPr>
        <xdr:cNvPr id="492" name="n_2mainValue【市民会館】&#10;一人当たり面積">
          <a:extLst>
            <a:ext uri="{FF2B5EF4-FFF2-40B4-BE49-F238E27FC236}">
              <a16:creationId xmlns:a16="http://schemas.microsoft.com/office/drawing/2014/main" id="{F911C4B2-1EBA-4734-9400-2AD6453220EA}"/>
            </a:ext>
          </a:extLst>
        </xdr:cNvPr>
        <xdr:cNvSpPr txBox="1"/>
      </xdr:nvSpPr>
      <xdr:spPr>
        <a:xfrm>
          <a:off x="8515427"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93" name="n_3mainValue【市民会館】&#10;一人当たり面積">
          <a:extLst>
            <a:ext uri="{FF2B5EF4-FFF2-40B4-BE49-F238E27FC236}">
              <a16:creationId xmlns:a16="http://schemas.microsoft.com/office/drawing/2014/main" id="{67D7F4CA-8004-4F3E-8C64-34FE1CBF5F34}"/>
            </a:ext>
          </a:extLst>
        </xdr:cNvPr>
        <xdr:cNvSpPr txBox="1"/>
      </xdr:nvSpPr>
      <xdr:spPr>
        <a:xfrm>
          <a:off x="7626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156227</xdr:rowOff>
    </xdr:from>
    <xdr:ext cx="469744" cy="259045"/>
    <xdr:sp macro="" textlink="">
      <xdr:nvSpPr>
        <xdr:cNvPr id="494" name="n_4mainValue【市民会館】&#10;一人当たり面積">
          <a:extLst>
            <a:ext uri="{FF2B5EF4-FFF2-40B4-BE49-F238E27FC236}">
              <a16:creationId xmlns:a16="http://schemas.microsoft.com/office/drawing/2014/main" id="{3668A476-2F59-4FBF-A61F-129F12A87C9D}"/>
            </a:ext>
          </a:extLst>
        </xdr:cNvPr>
        <xdr:cNvSpPr txBox="1"/>
      </xdr:nvSpPr>
      <xdr:spPr>
        <a:xfrm>
          <a:off x="6737427" y="1815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FE3296FF-256F-4AB5-806E-83364E45A54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F4BF24F6-8B9B-4388-AB70-F3B180A91C7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8DB61588-E290-48B1-81CE-AECEC74A971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152DF50C-A799-401F-854D-510C57E1339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9F4005D9-710A-4993-B031-0D65265A16D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2FCCF8BB-AD23-4ED3-8FD2-779BF7ECE31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7997F4CD-8B03-4BE2-9474-C2978023665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BF7310FB-DEE0-4016-B4DD-C58D1ADDDEC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BAB9B93F-3266-4337-B385-703DC4D7EC9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546F8298-D180-46AC-8F40-530EA81B277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0A31EC5F-ECF2-4419-A125-114204DE5E1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5E07D771-262C-4169-B87C-CBBB0D6B79A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2B961EFD-9314-4C82-87FC-5AA1DF10FFA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E9644C1B-4067-42E5-B9C1-E6D21627683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0AD0032A-742E-4F9D-A8AF-7DBC8898C85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6896C3DB-A5DB-4E64-B9B2-AF7BF0A1B90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C007B45E-CA68-478C-9280-387ED17AD80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A83C9365-D9FF-423F-8487-9A219AD3D29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9B3CBB0B-A7A0-48AE-A29F-44220921022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D044DD68-4C55-4A3E-8A18-1BEB09CA4C2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F21BF49F-0FE1-4421-B067-58D211E9311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47BE5F85-3CDC-403F-9738-C9E2AC07F9C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05A1672C-116D-402A-B1B2-ED0C8D764C7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13AB1150-A64F-421A-A569-195615F104E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9EB38D25-FC35-4450-A231-C50C1B6AA5E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0" name="直線コネクタ 519">
          <a:extLst>
            <a:ext uri="{FF2B5EF4-FFF2-40B4-BE49-F238E27FC236}">
              <a16:creationId xmlns:a16="http://schemas.microsoft.com/office/drawing/2014/main" id="{4C5100C8-5182-4E7E-8791-27288E8463DC}"/>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1" name="【一般廃棄物処理施設】&#10;有形固定資産減価償却率最小値テキスト">
          <a:extLst>
            <a:ext uri="{FF2B5EF4-FFF2-40B4-BE49-F238E27FC236}">
              <a16:creationId xmlns:a16="http://schemas.microsoft.com/office/drawing/2014/main" id="{8ED06FB5-C8F4-40DD-A053-5EEBD27D27BE}"/>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2" name="直線コネクタ 521">
          <a:extLst>
            <a:ext uri="{FF2B5EF4-FFF2-40B4-BE49-F238E27FC236}">
              <a16:creationId xmlns:a16="http://schemas.microsoft.com/office/drawing/2014/main" id="{277B8D0D-EE55-4C20-B7A5-497D1A4BEED7}"/>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3" name="【一般廃棄物処理施設】&#10;有形固定資産減価償却率最大値テキスト">
          <a:extLst>
            <a:ext uri="{FF2B5EF4-FFF2-40B4-BE49-F238E27FC236}">
              <a16:creationId xmlns:a16="http://schemas.microsoft.com/office/drawing/2014/main" id="{A4C47C02-DDAD-4EED-AB8E-74B1ED96EFC5}"/>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4" name="直線コネクタ 523">
          <a:extLst>
            <a:ext uri="{FF2B5EF4-FFF2-40B4-BE49-F238E27FC236}">
              <a16:creationId xmlns:a16="http://schemas.microsoft.com/office/drawing/2014/main" id="{D3C37000-7576-48D3-9C35-ED938E9ECB44}"/>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22151</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5210FD25-5B39-4F4A-8C4D-71EE2C5A2265}"/>
            </a:ext>
          </a:extLst>
        </xdr:cNvPr>
        <xdr:cNvSpPr txBox="1"/>
      </xdr:nvSpPr>
      <xdr:spPr>
        <a:xfrm>
          <a:off x="16357600" y="6537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26" name="フローチャート: 判断 525">
          <a:extLst>
            <a:ext uri="{FF2B5EF4-FFF2-40B4-BE49-F238E27FC236}">
              <a16:creationId xmlns:a16="http://schemas.microsoft.com/office/drawing/2014/main" id="{226F83BC-BFE6-43E9-8D77-9B40B21C8725}"/>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27" name="フローチャート: 判断 526">
          <a:extLst>
            <a:ext uri="{FF2B5EF4-FFF2-40B4-BE49-F238E27FC236}">
              <a16:creationId xmlns:a16="http://schemas.microsoft.com/office/drawing/2014/main" id="{F30DFE52-8529-4504-A669-952440D85219}"/>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28" name="フローチャート: 判断 527">
          <a:extLst>
            <a:ext uri="{FF2B5EF4-FFF2-40B4-BE49-F238E27FC236}">
              <a16:creationId xmlns:a16="http://schemas.microsoft.com/office/drawing/2014/main" id="{C366F320-3EC6-4228-9D55-5A77D61E1767}"/>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29" name="フローチャート: 判断 528">
          <a:extLst>
            <a:ext uri="{FF2B5EF4-FFF2-40B4-BE49-F238E27FC236}">
              <a16:creationId xmlns:a16="http://schemas.microsoft.com/office/drawing/2014/main" id="{F6322413-BB25-4ADB-B24F-BCC60CB83EAB}"/>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0" name="フローチャート: 判断 529">
          <a:extLst>
            <a:ext uri="{FF2B5EF4-FFF2-40B4-BE49-F238E27FC236}">
              <a16:creationId xmlns:a16="http://schemas.microsoft.com/office/drawing/2014/main" id="{6C662B0B-22FB-41FC-BA49-3B8377442116}"/>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1897AE1-B607-4B86-85FE-701BE7CDC9C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678151E-DFD1-4678-B65F-DDE10C6B4E1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C0DA839-8AAD-4A25-BD05-72CB9D27E2D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DB951386-7083-41FE-B85D-EB4B65802BF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E3155511-6D4D-4B9D-B4D6-BB170FFF218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9072</xdr:rowOff>
    </xdr:from>
    <xdr:to>
      <xdr:col>85</xdr:col>
      <xdr:colOff>177800</xdr:colOff>
      <xdr:row>40</xdr:row>
      <xdr:rowOff>110672</xdr:rowOff>
    </xdr:to>
    <xdr:sp macro="" textlink="">
      <xdr:nvSpPr>
        <xdr:cNvPr id="536" name="楕円 535">
          <a:extLst>
            <a:ext uri="{FF2B5EF4-FFF2-40B4-BE49-F238E27FC236}">
              <a16:creationId xmlns:a16="http://schemas.microsoft.com/office/drawing/2014/main" id="{986E081C-F92B-4477-A659-FA356118622D}"/>
            </a:ext>
          </a:extLst>
        </xdr:cNvPr>
        <xdr:cNvSpPr/>
      </xdr:nvSpPr>
      <xdr:spPr>
        <a:xfrm>
          <a:off x="16268700" y="686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158949</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5B247B87-5887-4053-A4DA-DABA230131A9}"/>
            </a:ext>
          </a:extLst>
        </xdr:cNvPr>
        <xdr:cNvSpPr txBox="1"/>
      </xdr:nvSpPr>
      <xdr:spPr>
        <a:xfrm>
          <a:off x="16357600"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157662</xdr:rowOff>
    </xdr:from>
    <xdr:to>
      <xdr:col>81</xdr:col>
      <xdr:colOff>101600</xdr:colOff>
      <xdr:row>40</xdr:row>
      <xdr:rowOff>87812</xdr:rowOff>
    </xdr:to>
    <xdr:sp macro="" textlink="">
      <xdr:nvSpPr>
        <xdr:cNvPr id="538" name="楕円 537">
          <a:extLst>
            <a:ext uri="{FF2B5EF4-FFF2-40B4-BE49-F238E27FC236}">
              <a16:creationId xmlns:a16="http://schemas.microsoft.com/office/drawing/2014/main" id="{27DC2150-A39D-431A-8714-5D5DFD56A3B1}"/>
            </a:ext>
          </a:extLst>
        </xdr:cNvPr>
        <xdr:cNvSpPr/>
      </xdr:nvSpPr>
      <xdr:spPr>
        <a:xfrm>
          <a:off x="154305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37012</xdr:rowOff>
    </xdr:from>
    <xdr:to>
      <xdr:col>85</xdr:col>
      <xdr:colOff>127000</xdr:colOff>
      <xdr:row>40</xdr:row>
      <xdr:rowOff>59872</xdr:rowOff>
    </xdr:to>
    <xdr:cxnSp macro="">
      <xdr:nvCxnSpPr>
        <xdr:cNvPr id="539" name="直線コネクタ 538">
          <a:extLst>
            <a:ext uri="{FF2B5EF4-FFF2-40B4-BE49-F238E27FC236}">
              <a16:creationId xmlns:a16="http://schemas.microsoft.com/office/drawing/2014/main" id="{BB71B9A4-F8C7-4DD3-8EA6-4430975EEDC9}"/>
            </a:ext>
          </a:extLst>
        </xdr:cNvPr>
        <xdr:cNvCxnSpPr/>
      </xdr:nvCxnSpPr>
      <xdr:spPr>
        <a:xfrm>
          <a:off x="15481300" y="689501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131535</xdr:rowOff>
    </xdr:from>
    <xdr:to>
      <xdr:col>76</xdr:col>
      <xdr:colOff>165100</xdr:colOff>
      <xdr:row>40</xdr:row>
      <xdr:rowOff>61685</xdr:rowOff>
    </xdr:to>
    <xdr:sp macro="" textlink="">
      <xdr:nvSpPr>
        <xdr:cNvPr id="540" name="楕円 539">
          <a:extLst>
            <a:ext uri="{FF2B5EF4-FFF2-40B4-BE49-F238E27FC236}">
              <a16:creationId xmlns:a16="http://schemas.microsoft.com/office/drawing/2014/main" id="{2720491D-DF86-4449-BAA1-0C859EFDEFD4}"/>
            </a:ext>
          </a:extLst>
        </xdr:cNvPr>
        <xdr:cNvSpPr/>
      </xdr:nvSpPr>
      <xdr:spPr>
        <a:xfrm>
          <a:off x="14541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10885</xdr:rowOff>
    </xdr:from>
    <xdr:to>
      <xdr:col>81</xdr:col>
      <xdr:colOff>50800</xdr:colOff>
      <xdr:row>40</xdr:row>
      <xdr:rowOff>37012</xdr:rowOff>
    </xdr:to>
    <xdr:cxnSp macro="">
      <xdr:nvCxnSpPr>
        <xdr:cNvPr id="541" name="直線コネクタ 540">
          <a:extLst>
            <a:ext uri="{FF2B5EF4-FFF2-40B4-BE49-F238E27FC236}">
              <a16:creationId xmlns:a16="http://schemas.microsoft.com/office/drawing/2014/main" id="{934563B5-0AD2-4185-A318-E2ECB1058797}"/>
            </a:ext>
          </a:extLst>
        </xdr:cNvPr>
        <xdr:cNvCxnSpPr/>
      </xdr:nvCxnSpPr>
      <xdr:spPr>
        <a:xfrm>
          <a:off x="14592300" y="6868885"/>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118473</xdr:rowOff>
    </xdr:from>
    <xdr:to>
      <xdr:col>72</xdr:col>
      <xdr:colOff>38100</xdr:colOff>
      <xdr:row>40</xdr:row>
      <xdr:rowOff>48623</xdr:rowOff>
    </xdr:to>
    <xdr:sp macro="" textlink="">
      <xdr:nvSpPr>
        <xdr:cNvPr id="542" name="楕円 541">
          <a:extLst>
            <a:ext uri="{FF2B5EF4-FFF2-40B4-BE49-F238E27FC236}">
              <a16:creationId xmlns:a16="http://schemas.microsoft.com/office/drawing/2014/main" id="{D371F22D-0952-4F9C-AA98-E308AA9AB804}"/>
            </a:ext>
          </a:extLst>
        </xdr:cNvPr>
        <xdr:cNvSpPr/>
      </xdr:nvSpPr>
      <xdr:spPr>
        <a:xfrm>
          <a:off x="13652500" y="68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169273</xdr:rowOff>
    </xdr:from>
    <xdr:to>
      <xdr:col>76</xdr:col>
      <xdr:colOff>114300</xdr:colOff>
      <xdr:row>40</xdr:row>
      <xdr:rowOff>10885</xdr:rowOff>
    </xdr:to>
    <xdr:cxnSp macro="">
      <xdr:nvCxnSpPr>
        <xdr:cNvPr id="543" name="直線コネクタ 542">
          <a:extLst>
            <a:ext uri="{FF2B5EF4-FFF2-40B4-BE49-F238E27FC236}">
              <a16:creationId xmlns:a16="http://schemas.microsoft.com/office/drawing/2014/main" id="{20B4BF05-B660-4323-B4DD-5FBF1A3D9EE0}"/>
            </a:ext>
          </a:extLst>
        </xdr:cNvPr>
        <xdr:cNvCxnSpPr/>
      </xdr:nvCxnSpPr>
      <xdr:spPr>
        <a:xfrm>
          <a:off x="13703300" y="6855823"/>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85816</xdr:rowOff>
    </xdr:from>
    <xdr:to>
      <xdr:col>67</xdr:col>
      <xdr:colOff>101600</xdr:colOff>
      <xdr:row>40</xdr:row>
      <xdr:rowOff>15966</xdr:rowOff>
    </xdr:to>
    <xdr:sp macro="" textlink="">
      <xdr:nvSpPr>
        <xdr:cNvPr id="544" name="楕円 543">
          <a:extLst>
            <a:ext uri="{FF2B5EF4-FFF2-40B4-BE49-F238E27FC236}">
              <a16:creationId xmlns:a16="http://schemas.microsoft.com/office/drawing/2014/main" id="{900657F1-3795-47B4-9EAA-6C8FA7046BA2}"/>
            </a:ext>
          </a:extLst>
        </xdr:cNvPr>
        <xdr:cNvSpPr/>
      </xdr:nvSpPr>
      <xdr:spPr>
        <a:xfrm>
          <a:off x="12763500" y="677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136616</xdr:rowOff>
    </xdr:from>
    <xdr:to>
      <xdr:col>71</xdr:col>
      <xdr:colOff>177800</xdr:colOff>
      <xdr:row>39</xdr:row>
      <xdr:rowOff>169273</xdr:rowOff>
    </xdr:to>
    <xdr:cxnSp macro="">
      <xdr:nvCxnSpPr>
        <xdr:cNvPr id="545" name="直線コネクタ 544">
          <a:extLst>
            <a:ext uri="{FF2B5EF4-FFF2-40B4-BE49-F238E27FC236}">
              <a16:creationId xmlns:a16="http://schemas.microsoft.com/office/drawing/2014/main" id="{FE594B00-8DCE-4F63-9B9A-C4505B07980D}"/>
            </a:ext>
          </a:extLst>
        </xdr:cNvPr>
        <xdr:cNvCxnSpPr/>
      </xdr:nvCxnSpPr>
      <xdr:spPr>
        <a:xfrm>
          <a:off x="12814300" y="68231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61884</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F04B6BDA-A96F-4C42-B8E9-9A8AA68C240B}"/>
            </a:ext>
          </a:extLst>
        </xdr:cNvPr>
        <xdr:cNvSpPr txBox="1"/>
      </xdr:nvSpPr>
      <xdr:spPr>
        <a:xfrm>
          <a:off x="152660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96DE7C45-1B66-4AE8-8A9C-B03910644CB3}"/>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8E112ECB-06ED-4145-9B66-81322C5C2548}"/>
            </a:ext>
          </a:extLst>
        </xdr:cNvPr>
        <xdr:cNvSpPr txBox="1"/>
      </xdr:nvSpPr>
      <xdr:spPr>
        <a:xfrm>
          <a:off x="13500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5CE4C02D-A320-492A-BF39-56AD544411BD}"/>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78939</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32692ABC-45F7-4F2E-95BC-CE2104E5A50E}"/>
            </a:ext>
          </a:extLst>
        </xdr:cNvPr>
        <xdr:cNvSpPr txBox="1"/>
      </xdr:nvSpPr>
      <xdr:spPr>
        <a:xfrm>
          <a:off x="152660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52812</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B4E1F0DB-7145-4135-B0B3-2E447B284F30}"/>
            </a:ext>
          </a:extLst>
        </xdr:cNvPr>
        <xdr:cNvSpPr txBox="1"/>
      </xdr:nvSpPr>
      <xdr:spPr>
        <a:xfrm>
          <a:off x="14389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39750</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E7F0D272-B8CF-412C-A0AA-42C828F8CAB4}"/>
            </a:ext>
          </a:extLst>
        </xdr:cNvPr>
        <xdr:cNvSpPr txBox="1"/>
      </xdr:nvSpPr>
      <xdr:spPr>
        <a:xfrm>
          <a:off x="13500744" y="689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7093</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6A1E6A2C-AB91-41DC-B239-F41A3A1E4756}"/>
            </a:ext>
          </a:extLst>
        </xdr:cNvPr>
        <xdr:cNvSpPr txBox="1"/>
      </xdr:nvSpPr>
      <xdr:spPr>
        <a:xfrm>
          <a:off x="12611744"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D0DBEC72-D72F-429C-B95C-99A7C5659E7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B8489A38-2770-4856-82E2-69C05CD0ADC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3FF66BC5-FDC8-444F-8C49-DA0C7E788FB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FFF10832-CBBC-45B5-805E-D05D7410E9B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535E1480-D07C-4574-8D9F-F8B32E99997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57FD302A-51A0-48BE-9732-AD4C3768734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9C04C16A-A343-4D71-AF07-DD5E2F6D6FC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D93E2FE7-0359-415D-B08F-C39C75ECF40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4D0A8ADB-3450-484E-A16A-601D494AA84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F934DF41-BA06-46E9-8A55-BBE0404B494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4" name="直線コネクタ 563">
          <a:extLst>
            <a:ext uri="{FF2B5EF4-FFF2-40B4-BE49-F238E27FC236}">
              <a16:creationId xmlns:a16="http://schemas.microsoft.com/office/drawing/2014/main" id="{16811F77-883A-452E-BC4F-A52B0E55226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5" name="テキスト ボックス 564">
          <a:extLst>
            <a:ext uri="{FF2B5EF4-FFF2-40B4-BE49-F238E27FC236}">
              <a16:creationId xmlns:a16="http://schemas.microsoft.com/office/drawing/2014/main" id="{A1F08885-2118-4D5C-828E-A6EF815BDF83}"/>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6" name="直線コネクタ 565">
          <a:extLst>
            <a:ext uri="{FF2B5EF4-FFF2-40B4-BE49-F238E27FC236}">
              <a16:creationId xmlns:a16="http://schemas.microsoft.com/office/drawing/2014/main" id="{89768D10-C0A1-414E-A15D-0EFE9FBB269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7" name="テキスト ボックス 566">
          <a:extLst>
            <a:ext uri="{FF2B5EF4-FFF2-40B4-BE49-F238E27FC236}">
              <a16:creationId xmlns:a16="http://schemas.microsoft.com/office/drawing/2014/main" id="{CB986FCB-CAB8-4C82-935C-3E207CF536D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8" name="直線コネクタ 567">
          <a:extLst>
            <a:ext uri="{FF2B5EF4-FFF2-40B4-BE49-F238E27FC236}">
              <a16:creationId xmlns:a16="http://schemas.microsoft.com/office/drawing/2014/main" id="{54D4AB7F-EDDB-4622-8363-A027C9BC9E2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9" name="テキスト ボックス 568">
          <a:extLst>
            <a:ext uri="{FF2B5EF4-FFF2-40B4-BE49-F238E27FC236}">
              <a16:creationId xmlns:a16="http://schemas.microsoft.com/office/drawing/2014/main" id="{7C9AD4EF-ADF1-4332-9C78-DE04039DBC83}"/>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0" name="直線コネクタ 569">
          <a:extLst>
            <a:ext uri="{FF2B5EF4-FFF2-40B4-BE49-F238E27FC236}">
              <a16:creationId xmlns:a16="http://schemas.microsoft.com/office/drawing/2014/main" id="{E75C9A97-7AEE-4D13-A104-7EC1626D711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1" name="テキスト ボックス 570">
          <a:extLst>
            <a:ext uri="{FF2B5EF4-FFF2-40B4-BE49-F238E27FC236}">
              <a16:creationId xmlns:a16="http://schemas.microsoft.com/office/drawing/2014/main" id="{2DA50503-78C6-4F02-87CD-44C99B5B446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D7986869-CB85-4AEA-A74B-3DF1531F865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3" name="テキスト ボックス 572">
          <a:extLst>
            <a:ext uri="{FF2B5EF4-FFF2-40B4-BE49-F238E27FC236}">
              <a16:creationId xmlns:a16="http://schemas.microsoft.com/office/drawing/2014/main" id="{E1EFEE6A-857F-475E-AB72-117218BD7D8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一般廃棄物処理施設】&#10;一人当たり有形固定資産（償却資産）額グラフ枠">
          <a:extLst>
            <a:ext uri="{FF2B5EF4-FFF2-40B4-BE49-F238E27FC236}">
              <a16:creationId xmlns:a16="http://schemas.microsoft.com/office/drawing/2014/main" id="{5DC08928-2946-44BA-8BDD-D7ED7FB5D21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5" name="直線コネクタ 574">
          <a:extLst>
            <a:ext uri="{FF2B5EF4-FFF2-40B4-BE49-F238E27FC236}">
              <a16:creationId xmlns:a16="http://schemas.microsoft.com/office/drawing/2014/main" id="{2F62C0F7-61F9-43A3-947C-FE73FC0B91AB}"/>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76" name="【一般廃棄物処理施設】&#10;一人当たり有形固定資産（償却資産）額最小値テキスト">
          <a:extLst>
            <a:ext uri="{FF2B5EF4-FFF2-40B4-BE49-F238E27FC236}">
              <a16:creationId xmlns:a16="http://schemas.microsoft.com/office/drawing/2014/main" id="{A7A4056D-533E-4CDB-855D-208F798913E1}"/>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77" name="直線コネクタ 576">
          <a:extLst>
            <a:ext uri="{FF2B5EF4-FFF2-40B4-BE49-F238E27FC236}">
              <a16:creationId xmlns:a16="http://schemas.microsoft.com/office/drawing/2014/main" id="{4162DEEE-A4E1-439D-9F3B-CCB1FCBB9675}"/>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78" name="【一般廃棄物処理施設】&#10;一人当たり有形固定資産（償却資産）額最大値テキスト">
          <a:extLst>
            <a:ext uri="{FF2B5EF4-FFF2-40B4-BE49-F238E27FC236}">
              <a16:creationId xmlns:a16="http://schemas.microsoft.com/office/drawing/2014/main" id="{50020E0E-9290-4F33-900A-8110DDF81090}"/>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79" name="直線コネクタ 578">
          <a:extLst>
            <a:ext uri="{FF2B5EF4-FFF2-40B4-BE49-F238E27FC236}">
              <a16:creationId xmlns:a16="http://schemas.microsoft.com/office/drawing/2014/main" id="{7EA250C2-DB3F-469F-BE96-1E6D47C3E4F2}"/>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90407</xdr:rowOff>
    </xdr:from>
    <xdr:ext cx="599010" cy="259045"/>
    <xdr:sp macro="" textlink="">
      <xdr:nvSpPr>
        <xdr:cNvPr id="580" name="【一般廃棄物処理施設】&#10;一人当たり有形固定資産（償却資産）額平均値テキスト">
          <a:extLst>
            <a:ext uri="{FF2B5EF4-FFF2-40B4-BE49-F238E27FC236}">
              <a16:creationId xmlns:a16="http://schemas.microsoft.com/office/drawing/2014/main" id="{5AE6FFE8-01ED-4712-8E0D-7EEAB13C6A04}"/>
            </a:ext>
          </a:extLst>
        </xdr:cNvPr>
        <xdr:cNvSpPr txBox="1"/>
      </xdr:nvSpPr>
      <xdr:spPr>
        <a:xfrm>
          <a:off x="22199600" y="6605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1" name="フローチャート: 判断 580">
          <a:extLst>
            <a:ext uri="{FF2B5EF4-FFF2-40B4-BE49-F238E27FC236}">
              <a16:creationId xmlns:a16="http://schemas.microsoft.com/office/drawing/2014/main" id="{04CACBBF-ED31-40CC-997D-000603D29C6B}"/>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2" name="フローチャート: 判断 581">
          <a:extLst>
            <a:ext uri="{FF2B5EF4-FFF2-40B4-BE49-F238E27FC236}">
              <a16:creationId xmlns:a16="http://schemas.microsoft.com/office/drawing/2014/main" id="{C6A31804-57F9-4C7E-AFFB-31DA319E379C}"/>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3" name="フローチャート: 判断 582">
          <a:extLst>
            <a:ext uri="{FF2B5EF4-FFF2-40B4-BE49-F238E27FC236}">
              <a16:creationId xmlns:a16="http://schemas.microsoft.com/office/drawing/2014/main" id="{57A245FD-7426-4AB6-9566-6A35E6F93540}"/>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4" name="フローチャート: 判断 583">
          <a:extLst>
            <a:ext uri="{FF2B5EF4-FFF2-40B4-BE49-F238E27FC236}">
              <a16:creationId xmlns:a16="http://schemas.microsoft.com/office/drawing/2014/main" id="{F6CD81F4-9715-4CA0-8A09-2754180C49AD}"/>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585" name="フローチャート: 判断 584">
          <a:extLst>
            <a:ext uri="{FF2B5EF4-FFF2-40B4-BE49-F238E27FC236}">
              <a16:creationId xmlns:a16="http://schemas.microsoft.com/office/drawing/2014/main" id="{11895E98-9BF2-4F08-AE1C-9D3D5B3F3DB1}"/>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C81AF11-1388-488B-A715-C377E1E91D8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2ED959B-64FB-461E-8831-3D31B7A6340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005C395-8AD2-44A7-8C8F-346A9BC8F8E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7181CB60-B76F-4C97-9877-5EF1BF6F232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D0225187-5060-4ACC-972D-1C851655E75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40625</xdr:rowOff>
    </xdr:from>
    <xdr:to>
      <xdr:col>116</xdr:col>
      <xdr:colOff>114300</xdr:colOff>
      <xdr:row>38</xdr:row>
      <xdr:rowOff>142225</xdr:rowOff>
    </xdr:to>
    <xdr:sp macro="" textlink="">
      <xdr:nvSpPr>
        <xdr:cNvPr id="591" name="楕円 590">
          <a:extLst>
            <a:ext uri="{FF2B5EF4-FFF2-40B4-BE49-F238E27FC236}">
              <a16:creationId xmlns:a16="http://schemas.microsoft.com/office/drawing/2014/main" id="{FC430580-15DA-4617-BFFD-46E77C942AB0}"/>
            </a:ext>
          </a:extLst>
        </xdr:cNvPr>
        <xdr:cNvSpPr/>
      </xdr:nvSpPr>
      <xdr:spPr>
        <a:xfrm>
          <a:off x="22110700" y="655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63502</xdr:rowOff>
    </xdr:from>
    <xdr:ext cx="599010" cy="259045"/>
    <xdr:sp macro="" textlink="">
      <xdr:nvSpPr>
        <xdr:cNvPr id="592" name="【一般廃棄物処理施設】&#10;一人当たり有形固定資産（償却資産）額該当値テキスト">
          <a:extLst>
            <a:ext uri="{FF2B5EF4-FFF2-40B4-BE49-F238E27FC236}">
              <a16:creationId xmlns:a16="http://schemas.microsoft.com/office/drawing/2014/main" id="{D9892065-C90E-44B4-A2C3-ADA0CFFD7424}"/>
            </a:ext>
          </a:extLst>
        </xdr:cNvPr>
        <xdr:cNvSpPr txBox="1"/>
      </xdr:nvSpPr>
      <xdr:spPr>
        <a:xfrm>
          <a:off x="22199600" y="6407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64043</xdr:rowOff>
    </xdr:from>
    <xdr:to>
      <xdr:col>112</xdr:col>
      <xdr:colOff>38100</xdr:colOff>
      <xdr:row>38</xdr:row>
      <xdr:rowOff>165643</xdr:rowOff>
    </xdr:to>
    <xdr:sp macro="" textlink="">
      <xdr:nvSpPr>
        <xdr:cNvPr id="593" name="楕円 592">
          <a:extLst>
            <a:ext uri="{FF2B5EF4-FFF2-40B4-BE49-F238E27FC236}">
              <a16:creationId xmlns:a16="http://schemas.microsoft.com/office/drawing/2014/main" id="{3189320D-002C-4FD0-AD88-6A569C9FBE92}"/>
            </a:ext>
          </a:extLst>
        </xdr:cNvPr>
        <xdr:cNvSpPr/>
      </xdr:nvSpPr>
      <xdr:spPr>
        <a:xfrm>
          <a:off x="21272500" y="657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91425</xdr:rowOff>
    </xdr:from>
    <xdr:to>
      <xdr:col>116</xdr:col>
      <xdr:colOff>63500</xdr:colOff>
      <xdr:row>38</xdr:row>
      <xdr:rowOff>114843</xdr:rowOff>
    </xdr:to>
    <xdr:cxnSp macro="">
      <xdr:nvCxnSpPr>
        <xdr:cNvPr id="594" name="直線コネクタ 593">
          <a:extLst>
            <a:ext uri="{FF2B5EF4-FFF2-40B4-BE49-F238E27FC236}">
              <a16:creationId xmlns:a16="http://schemas.microsoft.com/office/drawing/2014/main" id="{7B79A04E-AF40-450B-910F-E6FE2FC7B480}"/>
            </a:ext>
          </a:extLst>
        </xdr:cNvPr>
        <xdr:cNvCxnSpPr/>
      </xdr:nvCxnSpPr>
      <xdr:spPr>
        <a:xfrm flipV="1">
          <a:off x="21323300" y="6606525"/>
          <a:ext cx="838200" cy="2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73585</xdr:rowOff>
    </xdr:from>
    <xdr:to>
      <xdr:col>107</xdr:col>
      <xdr:colOff>101600</xdr:colOff>
      <xdr:row>39</xdr:row>
      <xdr:rowOff>3735</xdr:rowOff>
    </xdr:to>
    <xdr:sp macro="" textlink="">
      <xdr:nvSpPr>
        <xdr:cNvPr id="595" name="楕円 594">
          <a:extLst>
            <a:ext uri="{FF2B5EF4-FFF2-40B4-BE49-F238E27FC236}">
              <a16:creationId xmlns:a16="http://schemas.microsoft.com/office/drawing/2014/main" id="{5AF4790F-C607-4D66-90CC-4041A5C637C4}"/>
            </a:ext>
          </a:extLst>
        </xdr:cNvPr>
        <xdr:cNvSpPr/>
      </xdr:nvSpPr>
      <xdr:spPr>
        <a:xfrm>
          <a:off x="20383500" y="65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114843</xdr:rowOff>
    </xdr:from>
    <xdr:to>
      <xdr:col>111</xdr:col>
      <xdr:colOff>177800</xdr:colOff>
      <xdr:row>38</xdr:row>
      <xdr:rowOff>124385</xdr:rowOff>
    </xdr:to>
    <xdr:cxnSp macro="">
      <xdr:nvCxnSpPr>
        <xdr:cNvPr id="596" name="直線コネクタ 595">
          <a:extLst>
            <a:ext uri="{FF2B5EF4-FFF2-40B4-BE49-F238E27FC236}">
              <a16:creationId xmlns:a16="http://schemas.microsoft.com/office/drawing/2014/main" id="{F887A5DE-757A-4D90-805E-E4FCFF7CFA30}"/>
            </a:ext>
          </a:extLst>
        </xdr:cNvPr>
        <xdr:cNvCxnSpPr/>
      </xdr:nvCxnSpPr>
      <xdr:spPr>
        <a:xfrm flipV="1">
          <a:off x="20434300" y="6629943"/>
          <a:ext cx="889000" cy="9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43835</xdr:rowOff>
    </xdr:from>
    <xdr:to>
      <xdr:col>102</xdr:col>
      <xdr:colOff>165100</xdr:colOff>
      <xdr:row>38</xdr:row>
      <xdr:rowOff>145435</xdr:rowOff>
    </xdr:to>
    <xdr:sp macro="" textlink="">
      <xdr:nvSpPr>
        <xdr:cNvPr id="597" name="楕円 596">
          <a:extLst>
            <a:ext uri="{FF2B5EF4-FFF2-40B4-BE49-F238E27FC236}">
              <a16:creationId xmlns:a16="http://schemas.microsoft.com/office/drawing/2014/main" id="{8BE02578-9AE0-4C71-B75A-5E72FFBE08F3}"/>
            </a:ext>
          </a:extLst>
        </xdr:cNvPr>
        <xdr:cNvSpPr/>
      </xdr:nvSpPr>
      <xdr:spPr>
        <a:xfrm>
          <a:off x="19494500" y="655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94635</xdr:rowOff>
    </xdr:from>
    <xdr:to>
      <xdr:col>107</xdr:col>
      <xdr:colOff>50800</xdr:colOff>
      <xdr:row>38</xdr:row>
      <xdr:rowOff>124385</xdr:rowOff>
    </xdr:to>
    <xdr:cxnSp macro="">
      <xdr:nvCxnSpPr>
        <xdr:cNvPr id="598" name="直線コネクタ 597">
          <a:extLst>
            <a:ext uri="{FF2B5EF4-FFF2-40B4-BE49-F238E27FC236}">
              <a16:creationId xmlns:a16="http://schemas.microsoft.com/office/drawing/2014/main" id="{9B746D3C-EE94-40B4-AD95-69E73C19FA40}"/>
            </a:ext>
          </a:extLst>
        </xdr:cNvPr>
        <xdr:cNvCxnSpPr/>
      </xdr:nvCxnSpPr>
      <xdr:spPr>
        <a:xfrm>
          <a:off x="19545300" y="6609735"/>
          <a:ext cx="889000" cy="29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69575</xdr:rowOff>
    </xdr:from>
    <xdr:to>
      <xdr:col>98</xdr:col>
      <xdr:colOff>38100</xdr:colOff>
      <xdr:row>38</xdr:row>
      <xdr:rowOff>171175</xdr:rowOff>
    </xdr:to>
    <xdr:sp macro="" textlink="">
      <xdr:nvSpPr>
        <xdr:cNvPr id="599" name="楕円 598">
          <a:extLst>
            <a:ext uri="{FF2B5EF4-FFF2-40B4-BE49-F238E27FC236}">
              <a16:creationId xmlns:a16="http://schemas.microsoft.com/office/drawing/2014/main" id="{9D0AC212-6FEF-461B-8E12-CBB3DA670683}"/>
            </a:ext>
          </a:extLst>
        </xdr:cNvPr>
        <xdr:cNvSpPr/>
      </xdr:nvSpPr>
      <xdr:spPr>
        <a:xfrm>
          <a:off x="18605500" y="658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94635</xdr:rowOff>
    </xdr:from>
    <xdr:to>
      <xdr:col>102</xdr:col>
      <xdr:colOff>114300</xdr:colOff>
      <xdr:row>38</xdr:row>
      <xdr:rowOff>120375</xdr:rowOff>
    </xdr:to>
    <xdr:cxnSp macro="">
      <xdr:nvCxnSpPr>
        <xdr:cNvPr id="600" name="直線コネクタ 599">
          <a:extLst>
            <a:ext uri="{FF2B5EF4-FFF2-40B4-BE49-F238E27FC236}">
              <a16:creationId xmlns:a16="http://schemas.microsoft.com/office/drawing/2014/main" id="{BEB2BB1C-CB6F-4062-AD9A-F60C12D0EC25}"/>
            </a:ext>
          </a:extLst>
        </xdr:cNvPr>
        <xdr:cNvCxnSpPr/>
      </xdr:nvCxnSpPr>
      <xdr:spPr>
        <a:xfrm flipV="1">
          <a:off x="18656300" y="6609735"/>
          <a:ext cx="889000" cy="2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21374</xdr:rowOff>
    </xdr:from>
    <xdr:ext cx="599010" cy="259045"/>
    <xdr:sp macro="" textlink="">
      <xdr:nvSpPr>
        <xdr:cNvPr id="601" name="n_1aveValue【一般廃棄物処理施設】&#10;一人当たり有形固定資産（償却資産）額">
          <a:extLst>
            <a:ext uri="{FF2B5EF4-FFF2-40B4-BE49-F238E27FC236}">
              <a16:creationId xmlns:a16="http://schemas.microsoft.com/office/drawing/2014/main" id="{94F84F3F-0850-43D6-979E-BE5CF4E8DDDF}"/>
            </a:ext>
          </a:extLst>
        </xdr:cNvPr>
        <xdr:cNvSpPr txBox="1"/>
      </xdr:nvSpPr>
      <xdr:spPr>
        <a:xfrm>
          <a:off x="21011095" y="6707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22243</xdr:rowOff>
    </xdr:from>
    <xdr:ext cx="599010" cy="259045"/>
    <xdr:sp macro="" textlink="">
      <xdr:nvSpPr>
        <xdr:cNvPr id="602" name="n_2aveValue【一般廃棄物処理施設】&#10;一人当たり有形固定資産（償却資産）額">
          <a:extLst>
            <a:ext uri="{FF2B5EF4-FFF2-40B4-BE49-F238E27FC236}">
              <a16:creationId xmlns:a16="http://schemas.microsoft.com/office/drawing/2014/main" id="{19D98112-1EB0-4EAB-9750-DAE34CEF2268}"/>
            </a:ext>
          </a:extLst>
        </xdr:cNvPr>
        <xdr:cNvSpPr txBox="1"/>
      </xdr:nvSpPr>
      <xdr:spPr>
        <a:xfrm>
          <a:off x="20134795" y="670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23025</xdr:rowOff>
    </xdr:from>
    <xdr:ext cx="599010" cy="259045"/>
    <xdr:sp macro="" textlink="">
      <xdr:nvSpPr>
        <xdr:cNvPr id="603" name="n_3aveValue【一般廃棄物処理施設】&#10;一人当たり有形固定資産（償却資産）額">
          <a:extLst>
            <a:ext uri="{FF2B5EF4-FFF2-40B4-BE49-F238E27FC236}">
              <a16:creationId xmlns:a16="http://schemas.microsoft.com/office/drawing/2014/main" id="{B19D40D2-BE2F-436B-8A34-A94512D226ED}"/>
            </a:ext>
          </a:extLst>
        </xdr:cNvPr>
        <xdr:cNvSpPr txBox="1"/>
      </xdr:nvSpPr>
      <xdr:spPr>
        <a:xfrm>
          <a:off x="19245795" y="6709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62029</xdr:rowOff>
    </xdr:from>
    <xdr:ext cx="534377" cy="259045"/>
    <xdr:sp macro="" textlink="">
      <xdr:nvSpPr>
        <xdr:cNvPr id="604" name="n_4aveValue【一般廃棄物処理施設】&#10;一人当たり有形固定資産（償却資産）額">
          <a:extLst>
            <a:ext uri="{FF2B5EF4-FFF2-40B4-BE49-F238E27FC236}">
              <a16:creationId xmlns:a16="http://schemas.microsoft.com/office/drawing/2014/main" id="{F5E0D412-E1FD-474A-B8DC-DD0DE8EC07A4}"/>
            </a:ext>
          </a:extLst>
        </xdr:cNvPr>
        <xdr:cNvSpPr txBox="1"/>
      </xdr:nvSpPr>
      <xdr:spPr>
        <a:xfrm>
          <a:off x="18389111" y="674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10720</xdr:rowOff>
    </xdr:from>
    <xdr:ext cx="599010" cy="259045"/>
    <xdr:sp macro="" textlink="">
      <xdr:nvSpPr>
        <xdr:cNvPr id="605" name="n_1mainValue【一般廃棄物処理施設】&#10;一人当たり有形固定資産（償却資産）額">
          <a:extLst>
            <a:ext uri="{FF2B5EF4-FFF2-40B4-BE49-F238E27FC236}">
              <a16:creationId xmlns:a16="http://schemas.microsoft.com/office/drawing/2014/main" id="{4DD554BF-C89A-4F3A-9AC1-3820682DDCB0}"/>
            </a:ext>
          </a:extLst>
        </xdr:cNvPr>
        <xdr:cNvSpPr txBox="1"/>
      </xdr:nvSpPr>
      <xdr:spPr>
        <a:xfrm>
          <a:off x="21011095" y="6354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20261</xdr:rowOff>
    </xdr:from>
    <xdr:ext cx="599010" cy="259045"/>
    <xdr:sp macro="" textlink="">
      <xdr:nvSpPr>
        <xdr:cNvPr id="606" name="n_2mainValue【一般廃棄物処理施設】&#10;一人当たり有形固定資産（償却資産）額">
          <a:extLst>
            <a:ext uri="{FF2B5EF4-FFF2-40B4-BE49-F238E27FC236}">
              <a16:creationId xmlns:a16="http://schemas.microsoft.com/office/drawing/2014/main" id="{EFE56376-8DDF-4B2A-9C8E-2EAAAAC3AABA}"/>
            </a:ext>
          </a:extLst>
        </xdr:cNvPr>
        <xdr:cNvSpPr txBox="1"/>
      </xdr:nvSpPr>
      <xdr:spPr>
        <a:xfrm>
          <a:off x="20134795" y="6363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161961</xdr:rowOff>
    </xdr:from>
    <xdr:ext cx="599010" cy="259045"/>
    <xdr:sp macro="" textlink="">
      <xdr:nvSpPr>
        <xdr:cNvPr id="607" name="n_3mainValue【一般廃棄物処理施設】&#10;一人当たり有形固定資産（償却資産）額">
          <a:extLst>
            <a:ext uri="{FF2B5EF4-FFF2-40B4-BE49-F238E27FC236}">
              <a16:creationId xmlns:a16="http://schemas.microsoft.com/office/drawing/2014/main" id="{D5D58DF5-AD9E-4780-9004-D89FCBC11459}"/>
            </a:ext>
          </a:extLst>
        </xdr:cNvPr>
        <xdr:cNvSpPr txBox="1"/>
      </xdr:nvSpPr>
      <xdr:spPr>
        <a:xfrm>
          <a:off x="19245795" y="6334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16252</xdr:rowOff>
    </xdr:from>
    <xdr:ext cx="599010" cy="259045"/>
    <xdr:sp macro="" textlink="">
      <xdr:nvSpPr>
        <xdr:cNvPr id="608" name="n_4mainValue【一般廃棄物処理施設】&#10;一人当たり有形固定資産（償却資産）額">
          <a:extLst>
            <a:ext uri="{FF2B5EF4-FFF2-40B4-BE49-F238E27FC236}">
              <a16:creationId xmlns:a16="http://schemas.microsoft.com/office/drawing/2014/main" id="{D5250E63-C3F7-493B-94F0-DEC3B00B936D}"/>
            </a:ext>
          </a:extLst>
        </xdr:cNvPr>
        <xdr:cNvSpPr txBox="1"/>
      </xdr:nvSpPr>
      <xdr:spPr>
        <a:xfrm>
          <a:off x="18356795" y="6359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CF20254A-191F-4D09-91E5-3B5D9C6BD63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5D6BB556-3EDC-47D4-831D-2A1827110EE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CFCA077E-9E87-4D89-A93F-F9897DB2E6A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B8764200-23C9-42A8-A09C-B0477C2C351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9B386FB3-BD67-4634-BE46-F26CF48F99A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96294BA1-8B77-446E-9B1F-3259ABEDE89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E14EE16B-0AB3-4189-9F39-B370E792B45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FF5EC75B-491E-49D5-8804-FF56BB2AC31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2F86D5DA-60F2-4E96-88BD-C91F78F631A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C7D1ABEA-AC7E-434E-8E75-C59ED663B18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91901BBE-D677-4618-AABD-1945649A880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BCB7D8DC-54F7-4EE0-8044-F1ECC61B0CE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1" name="テキスト ボックス 620">
          <a:extLst>
            <a:ext uri="{FF2B5EF4-FFF2-40B4-BE49-F238E27FC236}">
              <a16:creationId xmlns:a16="http://schemas.microsoft.com/office/drawing/2014/main" id="{FEFF4636-CB47-4F9D-A880-3B656882497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47DD8691-9246-4F94-8200-3D61ED81713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FAABF88D-66D2-4837-9E0B-318B9C34B30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4CE123DB-5484-44A7-A283-77A9EDA4A96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5A0ADE6F-BD9F-482F-9012-91B88B1BB51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1CE90692-E9A1-4B0B-8274-86B92CEFD64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4400EF1C-F35F-4875-82AF-9F3713A268C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9EA3BDB0-C0B8-4902-B112-94B36D99F2D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0AADD0B3-B91D-4BE9-A74C-680439E8C31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765CBDED-472B-4F1E-88E5-5D5553F86A2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1" name="テキスト ボックス 630">
          <a:extLst>
            <a:ext uri="{FF2B5EF4-FFF2-40B4-BE49-F238E27FC236}">
              <a16:creationId xmlns:a16="http://schemas.microsoft.com/office/drawing/2014/main" id="{D2F46B6D-AF25-49BF-A19A-13CE72D4914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566AD311-6C66-406A-9C36-CB2C04420C2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3" name="【保健センター・保健所】&#10;有形固定資産減価償却率グラフ枠">
          <a:extLst>
            <a:ext uri="{FF2B5EF4-FFF2-40B4-BE49-F238E27FC236}">
              <a16:creationId xmlns:a16="http://schemas.microsoft.com/office/drawing/2014/main" id="{3962F664-F957-4EE0-B9EA-995856D0FF2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4" name="直線コネクタ 633">
          <a:extLst>
            <a:ext uri="{FF2B5EF4-FFF2-40B4-BE49-F238E27FC236}">
              <a16:creationId xmlns:a16="http://schemas.microsoft.com/office/drawing/2014/main" id="{CC3CDA5F-90F6-40B1-A1D7-ADEC5DE9F229}"/>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5" name="【保健センター・保健所】&#10;有形固定資産減価償却率最小値テキスト">
          <a:extLst>
            <a:ext uri="{FF2B5EF4-FFF2-40B4-BE49-F238E27FC236}">
              <a16:creationId xmlns:a16="http://schemas.microsoft.com/office/drawing/2014/main" id="{A6B7862B-2EA9-41AB-928D-37A753D354E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6" name="直線コネクタ 635">
          <a:extLst>
            <a:ext uri="{FF2B5EF4-FFF2-40B4-BE49-F238E27FC236}">
              <a16:creationId xmlns:a16="http://schemas.microsoft.com/office/drawing/2014/main" id="{24EBF204-925B-4A6E-83F4-1EE5ED3F88A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37" name="【保健センター・保健所】&#10;有形固定資産減価償却率最大値テキスト">
          <a:extLst>
            <a:ext uri="{FF2B5EF4-FFF2-40B4-BE49-F238E27FC236}">
              <a16:creationId xmlns:a16="http://schemas.microsoft.com/office/drawing/2014/main" id="{E0CEF158-CCC1-4E2C-9336-A34EA1D359E1}"/>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38" name="直線コネクタ 637">
          <a:extLst>
            <a:ext uri="{FF2B5EF4-FFF2-40B4-BE49-F238E27FC236}">
              <a16:creationId xmlns:a16="http://schemas.microsoft.com/office/drawing/2014/main" id="{0FAB5759-29CF-4243-B21D-39614F41B2AA}"/>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39" name="【保健センター・保健所】&#10;有形固定資産減価償却率平均値テキスト">
          <a:extLst>
            <a:ext uri="{FF2B5EF4-FFF2-40B4-BE49-F238E27FC236}">
              <a16:creationId xmlns:a16="http://schemas.microsoft.com/office/drawing/2014/main" id="{CEA26B68-6E67-4526-B7F0-024F787CBFD5}"/>
            </a:ext>
          </a:extLst>
        </xdr:cNvPr>
        <xdr:cNvSpPr txBox="1"/>
      </xdr:nvSpPr>
      <xdr:spPr>
        <a:xfrm>
          <a:off x="1635760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0" name="フローチャート: 判断 639">
          <a:extLst>
            <a:ext uri="{FF2B5EF4-FFF2-40B4-BE49-F238E27FC236}">
              <a16:creationId xmlns:a16="http://schemas.microsoft.com/office/drawing/2014/main" id="{91B51D96-BAC7-40BE-85B5-71BC0F397EBB}"/>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1" name="フローチャート: 判断 640">
          <a:extLst>
            <a:ext uri="{FF2B5EF4-FFF2-40B4-BE49-F238E27FC236}">
              <a16:creationId xmlns:a16="http://schemas.microsoft.com/office/drawing/2014/main" id="{5A57058C-3B0F-4897-8EA0-4017D8090C4A}"/>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2" name="フローチャート: 判断 641">
          <a:extLst>
            <a:ext uri="{FF2B5EF4-FFF2-40B4-BE49-F238E27FC236}">
              <a16:creationId xmlns:a16="http://schemas.microsoft.com/office/drawing/2014/main" id="{DBB97106-F37E-4774-9A80-C43FAAA22713}"/>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3" name="フローチャート: 判断 642">
          <a:extLst>
            <a:ext uri="{FF2B5EF4-FFF2-40B4-BE49-F238E27FC236}">
              <a16:creationId xmlns:a16="http://schemas.microsoft.com/office/drawing/2014/main" id="{203D440D-6FF7-46B3-8D54-9648678C84E2}"/>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644" name="フローチャート: 判断 643">
          <a:extLst>
            <a:ext uri="{FF2B5EF4-FFF2-40B4-BE49-F238E27FC236}">
              <a16:creationId xmlns:a16="http://schemas.microsoft.com/office/drawing/2014/main" id="{811FBC1F-A046-4428-BDF6-F7BF38A5981F}"/>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117007AC-907F-4187-9844-32F0E80AD1E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8992241-EDB2-4592-913B-B28FD079C09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66BE96DF-412A-4903-9DBC-F324663F611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618AB0-53C4-411C-BD5B-308E067DFD8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4F680BF0-A8DA-41A5-9FC4-84DEA0346DE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45538</xdr:rowOff>
    </xdr:from>
    <xdr:to>
      <xdr:col>85</xdr:col>
      <xdr:colOff>177800</xdr:colOff>
      <xdr:row>62</xdr:row>
      <xdr:rowOff>147138</xdr:rowOff>
    </xdr:to>
    <xdr:sp macro="" textlink="">
      <xdr:nvSpPr>
        <xdr:cNvPr id="650" name="楕円 649">
          <a:extLst>
            <a:ext uri="{FF2B5EF4-FFF2-40B4-BE49-F238E27FC236}">
              <a16:creationId xmlns:a16="http://schemas.microsoft.com/office/drawing/2014/main" id="{375251D8-3E05-4A90-97F4-99B67C0B67E3}"/>
            </a:ext>
          </a:extLst>
        </xdr:cNvPr>
        <xdr:cNvSpPr/>
      </xdr:nvSpPr>
      <xdr:spPr>
        <a:xfrm>
          <a:off x="16268700" y="106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23965</xdr:rowOff>
    </xdr:from>
    <xdr:ext cx="405111" cy="259045"/>
    <xdr:sp macro="" textlink="">
      <xdr:nvSpPr>
        <xdr:cNvPr id="651" name="【保健センター・保健所】&#10;有形固定資産減価償却率該当値テキスト">
          <a:extLst>
            <a:ext uri="{FF2B5EF4-FFF2-40B4-BE49-F238E27FC236}">
              <a16:creationId xmlns:a16="http://schemas.microsoft.com/office/drawing/2014/main" id="{045F8475-8992-4534-9782-43E37D189923}"/>
            </a:ext>
          </a:extLst>
        </xdr:cNvPr>
        <xdr:cNvSpPr txBox="1"/>
      </xdr:nvSpPr>
      <xdr:spPr>
        <a:xfrm>
          <a:off x="16357600" y="1065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34109</xdr:rowOff>
    </xdr:from>
    <xdr:to>
      <xdr:col>81</xdr:col>
      <xdr:colOff>101600</xdr:colOff>
      <xdr:row>62</xdr:row>
      <xdr:rowOff>135709</xdr:rowOff>
    </xdr:to>
    <xdr:sp macro="" textlink="">
      <xdr:nvSpPr>
        <xdr:cNvPr id="652" name="楕円 651">
          <a:extLst>
            <a:ext uri="{FF2B5EF4-FFF2-40B4-BE49-F238E27FC236}">
              <a16:creationId xmlns:a16="http://schemas.microsoft.com/office/drawing/2014/main" id="{572207DD-A173-406A-A32B-42FFD1243CFD}"/>
            </a:ext>
          </a:extLst>
        </xdr:cNvPr>
        <xdr:cNvSpPr/>
      </xdr:nvSpPr>
      <xdr:spPr>
        <a:xfrm>
          <a:off x="15430500" y="106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84909</xdr:rowOff>
    </xdr:from>
    <xdr:to>
      <xdr:col>85</xdr:col>
      <xdr:colOff>127000</xdr:colOff>
      <xdr:row>62</xdr:row>
      <xdr:rowOff>96338</xdr:rowOff>
    </xdr:to>
    <xdr:cxnSp macro="">
      <xdr:nvCxnSpPr>
        <xdr:cNvPr id="653" name="直線コネクタ 652">
          <a:extLst>
            <a:ext uri="{FF2B5EF4-FFF2-40B4-BE49-F238E27FC236}">
              <a16:creationId xmlns:a16="http://schemas.microsoft.com/office/drawing/2014/main" id="{116C0866-FD12-4C49-A424-06A31CE6319F}"/>
            </a:ext>
          </a:extLst>
        </xdr:cNvPr>
        <xdr:cNvCxnSpPr/>
      </xdr:nvCxnSpPr>
      <xdr:spPr>
        <a:xfrm>
          <a:off x="15481300" y="10714809"/>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169635</xdr:rowOff>
    </xdr:from>
    <xdr:to>
      <xdr:col>76</xdr:col>
      <xdr:colOff>165100</xdr:colOff>
      <xdr:row>62</xdr:row>
      <xdr:rowOff>99785</xdr:rowOff>
    </xdr:to>
    <xdr:sp macro="" textlink="">
      <xdr:nvSpPr>
        <xdr:cNvPr id="654" name="楕円 653">
          <a:extLst>
            <a:ext uri="{FF2B5EF4-FFF2-40B4-BE49-F238E27FC236}">
              <a16:creationId xmlns:a16="http://schemas.microsoft.com/office/drawing/2014/main" id="{891353C5-07FF-4690-B5D9-9F6DA8839868}"/>
            </a:ext>
          </a:extLst>
        </xdr:cNvPr>
        <xdr:cNvSpPr/>
      </xdr:nvSpPr>
      <xdr:spPr>
        <a:xfrm>
          <a:off x="14541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48985</xdr:rowOff>
    </xdr:from>
    <xdr:to>
      <xdr:col>81</xdr:col>
      <xdr:colOff>50800</xdr:colOff>
      <xdr:row>62</xdr:row>
      <xdr:rowOff>84909</xdr:rowOff>
    </xdr:to>
    <xdr:cxnSp macro="">
      <xdr:nvCxnSpPr>
        <xdr:cNvPr id="655" name="直線コネクタ 654">
          <a:extLst>
            <a:ext uri="{FF2B5EF4-FFF2-40B4-BE49-F238E27FC236}">
              <a16:creationId xmlns:a16="http://schemas.microsoft.com/office/drawing/2014/main" id="{D9BD778C-7FE4-4A74-9835-E26A1D056CE6}"/>
            </a:ext>
          </a:extLst>
        </xdr:cNvPr>
        <xdr:cNvCxnSpPr/>
      </xdr:nvCxnSpPr>
      <xdr:spPr>
        <a:xfrm>
          <a:off x="14592300" y="10678885"/>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133713</xdr:rowOff>
    </xdr:from>
    <xdr:to>
      <xdr:col>72</xdr:col>
      <xdr:colOff>38100</xdr:colOff>
      <xdr:row>62</xdr:row>
      <xdr:rowOff>63863</xdr:rowOff>
    </xdr:to>
    <xdr:sp macro="" textlink="">
      <xdr:nvSpPr>
        <xdr:cNvPr id="656" name="楕円 655">
          <a:extLst>
            <a:ext uri="{FF2B5EF4-FFF2-40B4-BE49-F238E27FC236}">
              <a16:creationId xmlns:a16="http://schemas.microsoft.com/office/drawing/2014/main" id="{8BEA06EE-3B06-48F6-B5EB-7ACAE59A342F}"/>
            </a:ext>
          </a:extLst>
        </xdr:cNvPr>
        <xdr:cNvSpPr/>
      </xdr:nvSpPr>
      <xdr:spPr>
        <a:xfrm>
          <a:off x="13652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13063</xdr:rowOff>
    </xdr:from>
    <xdr:to>
      <xdr:col>76</xdr:col>
      <xdr:colOff>114300</xdr:colOff>
      <xdr:row>62</xdr:row>
      <xdr:rowOff>48985</xdr:rowOff>
    </xdr:to>
    <xdr:cxnSp macro="">
      <xdr:nvCxnSpPr>
        <xdr:cNvPr id="657" name="直線コネクタ 656">
          <a:extLst>
            <a:ext uri="{FF2B5EF4-FFF2-40B4-BE49-F238E27FC236}">
              <a16:creationId xmlns:a16="http://schemas.microsoft.com/office/drawing/2014/main" id="{382DB9F6-E457-4EEF-A664-F8F3DD9033D9}"/>
            </a:ext>
          </a:extLst>
        </xdr:cNvPr>
        <xdr:cNvCxnSpPr/>
      </xdr:nvCxnSpPr>
      <xdr:spPr>
        <a:xfrm>
          <a:off x="13703300" y="1064296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99423</xdr:rowOff>
    </xdr:from>
    <xdr:to>
      <xdr:col>67</xdr:col>
      <xdr:colOff>101600</xdr:colOff>
      <xdr:row>62</xdr:row>
      <xdr:rowOff>29573</xdr:rowOff>
    </xdr:to>
    <xdr:sp macro="" textlink="">
      <xdr:nvSpPr>
        <xdr:cNvPr id="658" name="楕円 657">
          <a:extLst>
            <a:ext uri="{FF2B5EF4-FFF2-40B4-BE49-F238E27FC236}">
              <a16:creationId xmlns:a16="http://schemas.microsoft.com/office/drawing/2014/main" id="{19741089-52B7-40C1-9D8D-EF5A63A0304E}"/>
            </a:ext>
          </a:extLst>
        </xdr:cNvPr>
        <xdr:cNvSpPr/>
      </xdr:nvSpPr>
      <xdr:spPr>
        <a:xfrm>
          <a:off x="127635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150223</xdr:rowOff>
    </xdr:from>
    <xdr:to>
      <xdr:col>71</xdr:col>
      <xdr:colOff>177800</xdr:colOff>
      <xdr:row>62</xdr:row>
      <xdr:rowOff>13063</xdr:rowOff>
    </xdr:to>
    <xdr:cxnSp macro="">
      <xdr:nvCxnSpPr>
        <xdr:cNvPr id="659" name="直線コネクタ 658">
          <a:extLst>
            <a:ext uri="{FF2B5EF4-FFF2-40B4-BE49-F238E27FC236}">
              <a16:creationId xmlns:a16="http://schemas.microsoft.com/office/drawing/2014/main" id="{E3657B2F-8CBD-4FD6-B23D-2253657BEF0E}"/>
            </a:ext>
          </a:extLst>
        </xdr:cNvPr>
        <xdr:cNvCxnSpPr/>
      </xdr:nvCxnSpPr>
      <xdr:spPr>
        <a:xfrm>
          <a:off x="12814300" y="106086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660" name="n_1aveValue【保健センター・保健所】&#10;有形固定資産減価償却率">
          <a:extLst>
            <a:ext uri="{FF2B5EF4-FFF2-40B4-BE49-F238E27FC236}">
              <a16:creationId xmlns:a16="http://schemas.microsoft.com/office/drawing/2014/main" id="{FE304715-1E20-49CD-8D59-EF0EB727EE8E}"/>
            </a:ext>
          </a:extLst>
        </xdr:cNvPr>
        <xdr:cNvSpPr txBox="1"/>
      </xdr:nvSpPr>
      <xdr:spPr>
        <a:xfrm>
          <a:off x="152660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1" name="n_2aveValue【保健センター・保健所】&#10;有形固定資産減価償却率">
          <a:extLst>
            <a:ext uri="{FF2B5EF4-FFF2-40B4-BE49-F238E27FC236}">
              <a16:creationId xmlns:a16="http://schemas.microsoft.com/office/drawing/2014/main" id="{975CBC78-7ACA-4E24-8FC6-7E1BAAE8ACB5}"/>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2" name="n_3aveValue【保健センター・保健所】&#10;有形固定資産減価償却率">
          <a:extLst>
            <a:ext uri="{FF2B5EF4-FFF2-40B4-BE49-F238E27FC236}">
              <a16:creationId xmlns:a16="http://schemas.microsoft.com/office/drawing/2014/main" id="{30506F8B-A174-4B25-AB51-261D1D19CAB7}"/>
            </a:ext>
          </a:extLst>
        </xdr:cNvPr>
        <xdr:cNvSpPr txBox="1"/>
      </xdr:nvSpPr>
      <xdr:spPr>
        <a:xfrm>
          <a:off x="13500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36303</xdr:rowOff>
    </xdr:from>
    <xdr:ext cx="405111" cy="259045"/>
    <xdr:sp macro="" textlink="">
      <xdr:nvSpPr>
        <xdr:cNvPr id="663" name="n_4aveValue【保健センター・保健所】&#10;有形固定資産減価償却率">
          <a:extLst>
            <a:ext uri="{FF2B5EF4-FFF2-40B4-BE49-F238E27FC236}">
              <a16:creationId xmlns:a16="http://schemas.microsoft.com/office/drawing/2014/main" id="{7D625A00-D07A-4053-8C49-A66189C61C45}"/>
            </a:ext>
          </a:extLst>
        </xdr:cNvPr>
        <xdr:cNvSpPr txBox="1"/>
      </xdr:nvSpPr>
      <xdr:spPr>
        <a:xfrm>
          <a:off x="12611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126836</xdr:rowOff>
    </xdr:from>
    <xdr:ext cx="405111" cy="259045"/>
    <xdr:sp macro="" textlink="">
      <xdr:nvSpPr>
        <xdr:cNvPr id="664" name="n_1mainValue【保健センター・保健所】&#10;有形固定資産減価償却率">
          <a:extLst>
            <a:ext uri="{FF2B5EF4-FFF2-40B4-BE49-F238E27FC236}">
              <a16:creationId xmlns:a16="http://schemas.microsoft.com/office/drawing/2014/main" id="{51B4CCC4-A5AB-4098-BB85-BE8F51172CA7}"/>
            </a:ext>
          </a:extLst>
        </xdr:cNvPr>
        <xdr:cNvSpPr txBox="1"/>
      </xdr:nvSpPr>
      <xdr:spPr>
        <a:xfrm>
          <a:off x="15266044" y="1075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90912</xdr:rowOff>
    </xdr:from>
    <xdr:ext cx="405111" cy="259045"/>
    <xdr:sp macro="" textlink="">
      <xdr:nvSpPr>
        <xdr:cNvPr id="665" name="n_2mainValue【保健センター・保健所】&#10;有形固定資産減価償却率">
          <a:extLst>
            <a:ext uri="{FF2B5EF4-FFF2-40B4-BE49-F238E27FC236}">
              <a16:creationId xmlns:a16="http://schemas.microsoft.com/office/drawing/2014/main" id="{AA71E4E1-1ECF-4531-AA55-F445C3401E9A}"/>
            </a:ext>
          </a:extLst>
        </xdr:cNvPr>
        <xdr:cNvSpPr txBox="1"/>
      </xdr:nvSpPr>
      <xdr:spPr>
        <a:xfrm>
          <a:off x="14389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54990</xdr:rowOff>
    </xdr:from>
    <xdr:ext cx="405111" cy="259045"/>
    <xdr:sp macro="" textlink="">
      <xdr:nvSpPr>
        <xdr:cNvPr id="666" name="n_3mainValue【保健センター・保健所】&#10;有形固定資産減価償却率">
          <a:extLst>
            <a:ext uri="{FF2B5EF4-FFF2-40B4-BE49-F238E27FC236}">
              <a16:creationId xmlns:a16="http://schemas.microsoft.com/office/drawing/2014/main" id="{A127FE49-CF18-4043-8876-B704F62AEA7B}"/>
            </a:ext>
          </a:extLst>
        </xdr:cNvPr>
        <xdr:cNvSpPr txBox="1"/>
      </xdr:nvSpPr>
      <xdr:spPr>
        <a:xfrm>
          <a:off x="13500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20700</xdr:rowOff>
    </xdr:from>
    <xdr:ext cx="405111" cy="259045"/>
    <xdr:sp macro="" textlink="">
      <xdr:nvSpPr>
        <xdr:cNvPr id="667" name="n_4mainValue【保健センター・保健所】&#10;有形固定資産減価償却率">
          <a:extLst>
            <a:ext uri="{FF2B5EF4-FFF2-40B4-BE49-F238E27FC236}">
              <a16:creationId xmlns:a16="http://schemas.microsoft.com/office/drawing/2014/main" id="{C5C04FDE-43DE-4213-BA93-F1B5AF4D2963}"/>
            </a:ext>
          </a:extLst>
        </xdr:cNvPr>
        <xdr:cNvSpPr txBox="1"/>
      </xdr:nvSpPr>
      <xdr:spPr>
        <a:xfrm>
          <a:off x="12611744" y="1065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C49B65B3-E76F-414F-8032-A6A20608B59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CD9B75BE-9518-4D6C-9CA4-CE0E25AC5FF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678DC658-5DEC-45A6-8DF3-282E1EF7055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838FC9DA-0F82-42B1-95EC-C33854D3E8F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F621697B-DA09-4B37-AAF4-44531A6E84E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6A310251-6137-4A49-ACCE-B07D1441B44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9979064E-898F-4136-B5FE-18E074C8EDF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DF8581C5-1C17-40A2-988F-AE3F7E771CF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CDC66E08-335E-4DCE-9C21-D1AFD5BCCC7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6B0241A1-3628-421D-85B8-EE05809FDF0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FB1C9568-C11D-480A-ABF7-94A21C6324B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28243324-ECA3-4D9B-8041-8C9A2B7CE86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A0B5A912-275F-4C67-A4EA-43571354B7F1}"/>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1" name="テキスト ボックス 680">
          <a:extLst>
            <a:ext uri="{FF2B5EF4-FFF2-40B4-BE49-F238E27FC236}">
              <a16:creationId xmlns:a16="http://schemas.microsoft.com/office/drawing/2014/main" id="{3C45384B-4711-435F-9DBC-EC277DE52A0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1051990E-F3F0-4A8E-B5A1-9FE71691D20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3" name="テキスト ボックス 682">
          <a:extLst>
            <a:ext uri="{FF2B5EF4-FFF2-40B4-BE49-F238E27FC236}">
              <a16:creationId xmlns:a16="http://schemas.microsoft.com/office/drawing/2014/main" id="{BD3C8808-F1D7-4CAD-AD5C-6E69C060FFA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0CBA9E76-83FA-4D0D-B6C5-EF3B3969B60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5" name="テキスト ボックス 684">
          <a:extLst>
            <a:ext uri="{FF2B5EF4-FFF2-40B4-BE49-F238E27FC236}">
              <a16:creationId xmlns:a16="http://schemas.microsoft.com/office/drawing/2014/main" id="{40C565DB-BF11-4697-9C61-13BBAFC00C3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6CBA6176-9E06-41E0-B6D2-8F174C332BB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A950D5C9-EE0F-4AAF-8F04-E91DBA02804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保健センター・保健所】&#10;一人当たり面積グラフ枠">
          <a:extLst>
            <a:ext uri="{FF2B5EF4-FFF2-40B4-BE49-F238E27FC236}">
              <a16:creationId xmlns:a16="http://schemas.microsoft.com/office/drawing/2014/main" id="{A7784BCB-F1B3-42AD-BE35-59A63A2E28F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89" name="直線コネクタ 688">
          <a:extLst>
            <a:ext uri="{FF2B5EF4-FFF2-40B4-BE49-F238E27FC236}">
              <a16:creationId xmlns:a16="http://schemas.microsoft.com/office/drawing/2014/main" id="{8712C8B8-06F8-46A7-991B-C83659BDB476}"/>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0" name="【保健センター・保健所】&#10;一人当たり面積最小値テキスト">
          <a:extLst>
            <a:ext uri="{FF2B5EF4-FFF2-40B4-BE49-F238E27FC236}">
              <a16:creationId xmlns:a16="http://schemas.microsoft.com/office/drawing/2014/main" id="{3B68C91E-3BC3-42B7-A665-E14984B4E00F}"/>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1" name="直線コネクタ 690">
          <a:extLst>
            <a:ext uri="{FF2B5EF4-FFF2-40B4-BE49-F238E27FC236}">
              <a16:creationId xmlns:a16="http://schemas.microsoft.com/office/drawing/2014/main" id="{45D372A8-0AD1-4D3E-8188-A8300FEF7645}"/>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2" name="【保健センター・保健所】&#10;一人当たり面積最大値テキスト">
          <a:extLst>
            <a:ext uri="{FF2B5EF4-FFF2-40B4-BE49-F238E27FC236}">
              <a16:creationId xmlns:a16="http://schemas.microsoft.com/office/drawing/2014/main" id="{543218E3-5769-4256-8991-F6C6E9AE2EC1}"/>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3" name="直線コネクタ 692">
          <a:extLst>
            <a:ext uri="{FF2B5EF4-FFF2-40B4-BE49-F238E27FC236}">
              <a16:creationId xmlns:a16="http://schemas.microsoft.com/office/drawing/2014/main" id="{1B134258-BCE3-42FD-96F3-B1E56E510318}"/>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4" name="【保健センター・保健所】&#10;一人当たり面積平均値テキスト">
          <a:extLst>
            <a:ext uri="{FF2B5EF4-FFF2-40B4-BE49-F238E27FC236}">
              <a16:creationId xmlns:a16="http://schemas.microsoft.com/office/drawing/2014/main" id="{102415AD-507F-4818-AD43-DFA49B2EB4ED}"/>
            </a:ext>
          </a:extLst>
        </xdr:cNvPr>
        <xdr:cNvSpPr txBox="1"/>
      </xdr:nvSpPr>
      <xdr:spPr>
        <a:xfrm>
          <a:off x="22199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5" name="フローチャート: 判断 694">
          <a:extLst>
            <a:ext uri="{FF2B5EF4-FFF2-40B4-BE49-F238E27FC236}">
              <a16:creationId xmlns:a16="http://schemas.microsoft.com/office/drawing/2014/main" id="{F44E5977-8261-4131-AA42-1C4DA0A33A05}"/>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696" name="フローチャート: 判断 695">
          <a:extLst>
            <a:ext uri="{FF2B5EF4-FFF2-40B4-BE49-F238E27FC236}">
              <a16:creationId xmlns:a16="http://schemas.microsoft.com/office/drawing/2014/main" id="{78AA122B-4BA6-481E-B1C7-77A4583175E3}"/>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697" name="フローチャート: 判断 696">
          <a:extLst>
            <a:ext uri="{FF2B5EF4-FFF2-40B4-BE49-F238E27FC236}">
              <a16:creationId xmlns:a16="http://schemas.microsoft.com/office/drawing/2014/main" id="{1ED3FC40-B728-4FD9-93DF-556F7D522AE0}"/>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698" name="フローチャート: 判断 697">
          <a:extLst>
            <a:ext uri="{FF2B5EF4-FFF2-40B4-BE49-F238E27FC236}">
              <a16:creationId xmlns:a16="http://schemas.microsoft.com/office/drawing/2014/main" id="{9F5BE7A4-18D5-4E47-9FF2-B17BCAE16F97}"/>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699" name="フローチャート: 判断 698">
          <a:extLst>
            <a:ext uri="{FF2B5EF4-FFF2-40B4-BE49-F238E27FC236}">
              <a16:creationId xmlns:a16="http://schemas.microsoft.com/office/drawing/2014/main" id="{1950F385-010E-45DE-9C61-4BD43872A29A}"/>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3EC880AF-DF49-4694-9308-815ECBA60E3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8BE032C-679A-4D78-9067-3E88E40B117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047E6FE-D134-4F4E-9D8A-3A2BE3169B0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B8C4FF11-39FE-449D-911E-0A95EAE08E0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883F0DE-9A86-4C39-8AAC-A175F6F77CD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38354</xdr:rowOff>
    </xdr:from>
    <xdr:to>
      <xdr:col>116</xdr:col>
      <xdr:colOff>114300</xdr:colOff>
      <xdr:row>63</xdr:row>
      <xdr:rowOff>139954</xdr:rowOff>
    </xdr:to>
    <xdr:sp macro="" textlink="">
      <xdr:nvSpPr>
        <xdr:cNvPr id="705" name="楕円 704">
          <a:extLst>
            <a:ext uri="{FF2B5EF4-FFF2-40B4-BE49-F238E27FC236}">
              <a16:creationId xmlns:a16="http://schemas.microsoft.com/office/drawing/2014/main" id="{14BA3DDF-F69A-47B8-858D-82F2A4E02F82}"/>
            </a:ext>
          </a:extLst>
        </xdr:cNvPr>
        <xdr:cNvSpPr/>
      </xdr:nvSpPr>
      <xdr:spPr>
        <a:xfrm>
          <a:off x="221107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124731</xdr:rowOff>
    </xdr:from>
    <xdr:ext cx="469744" cy="259045"/>
    <xdr:sp macro="" textlink="">
      <xdr:nvSpPr>
        <xdr:cNvPr id="706" name="【保健センター・保健所】&#10;一人当たり面積該当値テキスト">
          <a:extLst>
            <a:ext uri="{FF2B5EF4-FFF2-40B4-BE49-F238E27FC236}">
              <a16:creationId xmlns:a16="http://schemas.microsoft.com/office/drawing/2014/main" id="{91156ADF-2AB9-4AC2-ADC5-8B72844F47B2}"/>
            </a:ext>
          </a:extLst>
        </xdr:cNvPr>
        <xdr:cNvSpPr txBox="1"/>
      </xdr:nvSpPr>
      <xdr:spPr>
        <a:xfrm>
          <a:off x="22199600" y="10754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38354</xdr:rowOff>
    </xdr:from>
    <xdr:to>
      <xdr:col>112</xdr:col>
      <xdr:colOff>38100</xdr:colOff>
      <xdr:row>63</xdr:row>
      <xdr:rowOff>139954</xdr:rowOff>
    </xdr:to>
    <xdr:sp macro="" textlink="">
      <xdr:nvSpPr>
        <xdr:cNvPr id="707" name="楕円 706">
          <a:extLst>
            <a:ext uri="{FF2B5EF4-FFF2-40B4-BE49-F238E27FC236}">
              <a16:creationId xmlns:a16="http://schemas.microsoft.com/office/drawing/2014/main" id="{4B86905F-DF74-4871-98C3-66156ED85A7D}"/>
            </a:ext>
          </a:extLst>
        </xdr:cNvPr>
        <xdr:cNvSpPr/>
      </xdr:nvSpPr>
      <xdr:spPr>
        <a:xfrm>
          <a:off x="21272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89154</xdr:rowOff>
    </xdr:from>
    <xdr:to>
      <xdr:col>116</xdr:col>
      <xdr:colOff>63500</xdr:colOff>
      <xdr:row>63</xdr:row>
      <xdr:rowOff>89154</xdr:rowOff>
    </xdr:to>
    <xdr:cxnSp macro="">
      <xdr:nvCxnSpPr>
        <xdr:cNvPr id="708" name="直線コネクタ 707">
          <a:extLst>
            <a:ext uri="{FF2B5EF4-FFF2-40B4-BE49-F238E27FC236}">
              <a16:creationId xmlns:a16="http://schemas.microsoft.com/office/drawing/2014/main" id="{E94FFD8C-7021-4A28-9E3C-F3E44A48D729}"/>
            </a:ext>
          </a:extLst>
        </xdr:cNvPr>
        <xdr:cNvCxnSpPr/>
      </xdr:nvCxnSpPr>
      <xdr:spPr>
        <a:xfrm>
          <a:off x="21323300" y="108905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38354</xdr:rowOff>
    </xdr:from>
    <xdr:to>
      <xdr:col>107</xdr:col>
      <xdr:colOff>101600</xdr:colOff>
      <xdr:row>63</xdr:row>
      <xdr:rowOff>139954</xdr:rowOff>
    </xdr:to>
    <xdr:sp macro="" textlink="">
      <xdr:nvSpPr>
        <xdr:cNvPr id="709" name="楕円 708">
          <a:extLst>
            <a:ext uri="{FF2B5EF4-FFF2-40B4-BE49-F238E27FC236}">
              <a16:creationId xmlns:a16="http://schemas.microsoft.com/office/drawing/2014/main" id="{41924902-9163-4F8D-8441-551EE57798B0}"/>
            </a:ext>
          </a:extLst>
        </xdr:cNvPr>
        <xdr:cNvSpPr/>
      </xdr:nvSpPr>
      <xdr:spPr>
        <a:xfrm>
          <a:off x="20383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89154</xdr:rowOff>
    </xdr:from>
    <xdr:to>
      <xdr:col>111</xdr:col>
      <xdr:colOff>177800</xdr:colOff>
      <xdr:row>63</xdr:row>
      <xdr:rowOff>89154</xdr:rowOff>
    </xdr:to>
    <xdr:cxnSp macro="">
      <xdr:nvCxnSpPr>
        <xdr:cNvPr id="710" name="直線コネクタ 709">
          <a:extLst>
            <a:ext uri="{FF2B5EF4-FFF2-40B4-BE49-F238E27FC236}">
              <a16:creationId xmlns:a16="http://schemas.microsoft.com/office/drawing/2014/main" id="{C48F6CB2-6732-41A2-BF33-AF094DB877E5}"/>
            </a:ext>
          </a:extLst>
        </xdr:cNvPr>
        <xdr:cNvCxnSpPr/>
      </xdr:nvCxnSpPr>
      <xdr:spPr>
        <a:xfrm>
          <a:off x="20434300" y="1089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38354</xdr:rowOff>
    </xdr:from>
    <xdr:to>
      <xdr:col>102</xdr:col>
      <xdr:colOff>165100</xdr:colOff>
      <xdr:row>63</xdr:row>
      <xdr:rowOff>139954</xdr:rowOff>
    </xdr:to>
    <xdr:sp macro="" textlink="">
      <xdr:nvSpPr>
        <xdr:cNvPr id="711" name="楕円 710">
          <a:extLst>
            <a:ext uri="{FF2B5EF4-FFF2-40B4-BE49-F238E27FC236}">
              <a16:creationId xmlns:a16="http://schemas.microsoft.com/office/drawing/2014/main" id="{8EF428A3-C180-44A7-9F41-890A036381C7}"/>
            </a:ext>
          </a:extLst>
        </xdr:cNvPr>
        <xdr:cNvSpPr/>
      </xdr:nvSpPr>
      <xdr:spPr>
        <a:xfrm>
          <a:off x="19494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89154</xdr:rowOff>
    </xdr:from>
    <xdr:to>
      <xdr:col>107</xdr:col>
      <xdr:colOff>50800</xdr:colOff>
      <xdr:row>63</xdr:row>
      <xdr:rowOff>89154</xdr:rowOff>
    </xdr:to>
    <xdr:cxnSp macro="">
      <xdr:nvCxnSpPr>
        <xdr:cNvPr id="712" name="直線コネクタ 711">
          <a:extLst>
            <a:ext uri="{FF2B5EF4-FFF2-40B4-BE49-F238E27FC236}">
              <a16:creationId xmlns:a16="http://schemas.microsoft.com/office/drawing/2014/main" id="{1B36AFFC-1960-4E26-A6D8-90CE939523DD}"/>
            </a:ext>
          </a:extLst>
        </xdr:cNvPr>
        <xdr:cNvCxnSpPr/>
      </xdr:nvCxnSpPr>
      <xdr:spPr>
        <a:xfrm>
          <a:off x="19545300" y="1089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42926</xdr:rowOff>
    </xdr:from>
    <xdr:to>
      <xdr:col>98</xdr:col>
      <xdr:colOff>38100</xdr:colOff>
      <xdr:row>63</xdr:row>
      <xdr:rowOff>144526</xdr:rowOff>
    </xdr:to>
    <xdr:sp macro="" textlink="">
      <xdr:nvSpPr>
        <xdr:cNvPr id="713" name="楕円 712">
          <a:extLst>
            <a:ext uri="{FF2B5EF4-FFF2-40B4-BE49-F238E27FC236}">
              <a16:creationId xmlns:a16="http://schemas.microsoft.com/office/drawing/2014/main" id="{F53234AF-1E72-4AC8-9A65-BD03FD46674A}"/>
            </a:ext>
          </a:extLst>
        </xdr:cNvPr>
        <xdr:cNvSpPr/>
      </xdr:nvSpPr>
      <xdr:spPr>
        <a:xfrm>
          <a:off x="18605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89154</xdr:rowOff>
    </xdr:from>
    <xdr:to>
      <xdr:col>102</xdr:col>
      <xdr:colOff>114300</xdr:colOff>
      <xdr:row>63</xdr:row>
      <xdr:rowOff>93726</xdr:rowOff>
    </xdr:to>
    <xdr:cxnSp macro="">
      <xdr:nvCxnSpPr>
        <xdr:cNvPr id="714" name="直線コネクタ 713">
          <a:extLst>
            <a:ext uri="{FF2B5EF4-FFF2-40B4-BE49-F238E27FC236}">
              <a16:creationId xmlns:a16="http://schemas.microsoft.com/office/drawing/2014/main" id="{C241EAE7-FD2E-44AC-8221-188C073946D9}"/>
            </a:ext>
          </a:extLst>
        </xdr:cNvPr>
        <xdr:cNvCxnSpPr/>
      </xdr:nvCxnSpPr>
      <xdr:spPr>
        <a:xfrm flipV="1">
          <a:off x="18656300" y="108905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715" name="n_1aveValue【保健センター・保健所】&#10;一人当たり面積">
          <a:extLst>
            <a:ext uri="{FF2B5EF4-FFF2-40B4-BE49-F238E27FC236}">
              <a16:creationId xmlns:a16="http://schemas.microsoft.com/office/drawing/2014/main" id="{5A6DEA81-9F3E-46EF-8B7D-81242E7E1A68}"/>
            </a:ext>
          </a:extLst>
        </xdr:cNvPr>
        <xdr:cNvSpPr txBox="1"/>
      </xdr:nvSpPr>
      <xdr:spPr>
        <a:xfrm>
          <a:off x="21075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16" name="n_2aveValue【保健センター・保健所】&#10;一人当たり面積">
          <a:extLst>
            <a:ext uri="{FF2B5EF4-FFF2-40B4-BE49-F238E27FC236}">
              <a16:creationId xmlns:a16="http://schemas.microsoft.com/office/drawing/2014/main" id="{75E30605-6D0E-4DF7-BA04-D60F433BD7ED}"/>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717" name="n_3aveValue【保健センター・保健所】&#10;一人当たり面積">
          <a:extLst>
            <a:ext uri="{FF2B5EF4-FFF2-40B4-BE49-F238E27FC236}">
              <a16:creationId xmlns:a16="http://schemas.microsoft.com/office/drawing/2014/main" id="{4D3B949C-7D8E-497B-BE15-01E8C6901EA4}"/>
            </a:ext>
          </a:extLst>
        </xdr:cNvPr>
        <xdr:cNvSpPr txBox="1"/>
      </xdr:nvSpPr>
      <xdr:spPr>
        <a:xfrm>
          <a:off x="19310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718" name="n_4aveValue【保健センター・保健所】&#10;一人当たり面積">
          <a:extLst>
            <a:ext uri="{FF2B5EF4-FFF2-40B4-BE49-F238E27FC236}">
              <a16:creationId xmlns:a16="http://schemas.microsoft.com/office/drawing/2014/main" id="{7C15CA1B-9196-4C3C-A5BE-9DE8B3F2CEE1}"/>
            </a:ext>
          </a:extLst>
        </xdr:cNvPr>
        <xdr:cNvSpPr txBox="1"/>
      </xdr:nvSpPr>
      <xdr:spPr>
        <a:xfrm>
          <a:off x="18421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131081</xdr:rowOff>
    </xdr:from>
    <xdr:ext cx="469744" cy="259045"/>
    <xdr:sp macro="" textlink="">
      <xdr:nvSpPr>
        <xdr:cNvPr id="719" name="n_1mainValue【保健センター・保健所】&#10;一人当たり面積">
          <a:extLst>
            <a:ext uri="{FF2B5EF4-FFF2-40B4-BE49-F238E27FC236}">
              <a16:creationId xmlns:a16="http://schemas.microsoft.com/office/drawing/2014/main" id="{17BC0663-A64F-495C-9744-E25E8ED036C3}"/>
            </a:ext>
          </a:extLst>
        </xdr:cNvPr>
        <xdr:cNvSpPr txBox="1"/>
      </xdr:nvSpPr>
      <xdr:spPr>
        <a:xfrm>
          <a:off x="210757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720" name="n_2mainValue【保健センター・保健所】&#10;一人当たり面積">
          <a:extLst>
            <a:ext uri="{FF2B5EF4-FFF2-40B4-BE49-F238E27FC236}">
              <a16:creationId xmlns:a16="http://schemas.microsoft.com/office/drawing/2014/main" id="{6FDE32B2-401D-4F58-8870-F6DD82943677}"/>
            </a:ext>
          </a:extLst>
        </xdr:cNvPr>
        <xdr:cNvSpPr txBox="1"/>
      </xdr:nvSpPr>
      <xdr:spPr>
        <a:xfrm>
          <a:off x="20199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131081</xdr:rowOff>
    </xdr:from>
    <xdr:ext cx="469744" cy="259045"/>
    <xdr:sp macro="" textlink="">
      <xdr:nvSpPr>
        <xdr:cNvPr id="721" name="n_3mainValue【保健センター・保健所】&#10;一人当たり面積">
          <a:extLst>
            <a:ext uri="{FF2B5EF4-FFF2-40B4-BE49-F238E27FC236}">
              <a16:creationId xmlns:a16="http://schemas.microsoft.com/office/drawing/2014/main" id="{649C2405-7CF4-456B-A2BC-8C199DB06E2D}"/>
            </a:ext>
          </a:extLst>
        </xdr:cNvPr>
        <xdr:cNvSpPr txBox="1"/>
      </xdr:nvSpPr>
      <xdr:spPr>
        <a:xfrm>
          <a:off x="19310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135653</xdr:rowOff>
    </xdr:from>
    <xdr:ext cx="469744" cy="259045"/>
    <xdr:sp macro="" textlink="">
      <xdr:nvSpPr>
        <xdr:cNvPr id="722" name="n_4mainValue【保健センター・保健所】&#10;一人当たり面積">
          <a:extLst>
            <a:ext uri="{FF2B5EF4-FFF2-40B4-BE49-F238E27FC236}">
              <a16:creationId xmlns:a16="http://schemas.microsoft.com/office/drawing/2014/main" id="{4B0CDD59-EFFF-43D7-B13A-CAA89B005845}"/>
            </a:ext>
          </a:extLst>
        </xdr:cNvPr>
        <xdr:cNvSpPr txBox="1"/>
      </xdr:nvSpPr>
      <xdr:spPr>
        <a:xfrm>
          <a:off x="184214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08881A8-B39D-4C9D-9EBD-3774258AAEE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0CF74FD1-D5CD-4E12-81F8-AC773262D7E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4BC7C9D3-2229-406E-848D-2D2890FEEA7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1147F92C-E333-4429-AE5C-047F9B3D7FE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1404D862-480D-4749-97DB-30E04C3DE59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CEA69D3A-8A92-4D8B-8850-F08BF0EE8E0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667ED65E-48F3-4A94-B557-764E1853A2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66E0756E-F697-4AF8-98CA-65B41FB6196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4BE18143-D213-4BF3-A4AE-651710E6BFD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B46735CB-5B8F-4754-BBE6-403B7B07D1E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5886DDE5-6451-4293-9A3F-1F3CEBCCF63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4" name="直線コネクタ 733">
          <a:extLst>
            <a:ext uri="{FF2B5EF4-FFF2-40B4-BE49-F238E27FC236}">
              <a16:creationId xmlns:a16="http://schemas.microsoft.com/office/drawing/2014/main" id="{6E5BC3BB-E983-499A-81BA-3C3679FBE75E}"/>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5" name="テキスト ボックス 734">
          <a:extLst>
            <a:ext uri="{FF2B5EF4-FFF2-40B4-BE49-F238E27FC236}">
              <a16:creationId xmlns:a16="http://schemas.microsoft.com/office/drawing/2014/main" id="{C8A848CC-84BE-43C2-9654-217E73F4F922}"/>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6" name="直線コネクタ 735">
          <a:extLst>
            <a:ext uri="{FF2B5EF4-FFF2-40B4-BE49-F238E27FC236}">
              <a16:creationId xmlns:a16="http://schemas.microsoft.com/office/drawing/2014/main" id="{CAB11EEE-8343-4BB9-BD55-72E0A99E1E99}"/>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7" name="テキスト ボックス 736">
          <a:extLst>
            <a:ext uri="{FF2B5EF4-FFF2-40B4-BE49-F238E27FC236}">
              <a16:creationId xmlns:a16="http://schemas.microsoft.com/office/drawing/2014/main" id="{67A1CBC8-35DD-40CE-AE1E-2A052C257E5C}"/>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8" name="直線コネクタ 737">
          <a:extLst>
            <a:ext uri="{FF2B5EF4-FFF2-40B4-BE49-F238E27FC236}">
              <a16:creationId xmlns:a16="http://schemas.microsoft.com/office/drawing/2014/main" id="{512860FD-B967-4761-8A00-A9D8BFCE7DF9}"/>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9" name="テキスト ボックス 738">
          <a:extLst>
            <a:ext uri="{FF2B5EF4-FFF2-40B4-BE49-F238E27FC236}">
              <a16:creationId xmlns:a16="http://schemas.microsoft.com/office/drawing/2014/main" id="{918A140B-2F2E-44B1-82D3-43B85B729F9C}"/>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0" name="直線コネクタ 739">
          <a:extLst>
            <a:ext uri="{FF2B5EF4-FFF2-40B4-BE49-F238E27FC236}">
              <a16:creationId xmlns:a16="http://schemas.microsoft.com/office/drawing/2014/main" id="{F6FE64DA-F15B-476A-A0A3-B2CEBCE7A0C1}"/>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1" name="テキスト ボックス 740">
          <a:extLst>
            <a:ext uri="{FF2B5EF4-FFF2-40B4-BE49-F238E27FC236}">
              <a16:creationId xmlns:a16="http://schemas.microsoft.com/office/drawing/2014/main" id="{812A325C-D5C0-44BE-9572-FFBFF82132BB}"/>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8E659D22-2F45-47DF-901B-426BD39665D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3" name="テキスト ボックス 742">
          <a:extLst>
            <a:ext uri="{FF2B5EF4-FFF2-40B4-BE49-F238E27FC236}">
              <a16:creationId xmlns:a16="http://schemas.microsoft.com/office/drawing/2014/main" id="{BC8C9B09-CF04-415B-AF76-FB91874A0161}"/>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a:extLst>
            <a:ext uri="{FF2B5EF4-FFF2-40B4-BE49-F238E27FC236}">
              <a16:creationId xmlns:a16="http://schemas.microsoft.com/office/drawing/2014/main" id="{FC48CDEC-DD5A-4D34-A8BF-DBF969E588C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5" name="直線コネクタ 744">
          <a:extLst>
            <a:ext uri="{FF2B5EF4-FFF2-40B4-BE49-F238E27FC236}">
              <a16:creationId xmlns:a16="http://schemas.microsoft.com/office/drawing/2014/main" id="{ABC12621-04FF-4DCA-8816-BC47E4A3D07A}"/>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46" name="【消防施設】&#10;有形固定資産減価償却率最小値テキスト">
          <a:extLst>
            <a:ext uri="{FF2B5EF4-FFF2-40B4-BE49-F238E27FC236}">
              <a16:creationId xmlns:a16="http://schemas.microsoft.com/office/drawing/2014/main" id="{8371BC61-E27D-4BBD-89D6-29EBEA4D9C51}"/>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47" name="直線コネクタ 746">
          <a:extLst>
            <a:ext uri="{FF2B5EF4-FFF2-40B4-BE49-F238E27FC236}">
              <a16:creationId xmlns:a16="http://schemas.microsoft.com/office/drawing/2014/main" id="{05658C63-CBC9-4DD0-90BC-4D342919E59F}"/>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48" name="【消防施設】&#10;有形固定資産減価償却率最大値テキスト">
          <a:extLst>
            <a:ext uri="{FF2B5EF4-FFF2-40B4-BE49-F238E27FC236}">
              <a16:creationId xmlns:a16="http://schemas.microsoft.com/office/drawing/2014/main" id="{C7BFCDFE-4543-4E4D-8E7A-320BB3AC677C}"/>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49" name="直線コネクタ 748">
          <a:extLst>
            <a:ext uri="{FF2B5EF4-FFF2-40B4-BE49-F238E27FC236}">
              <a16:creationId xmlns:a16="http://schemas.microsoft.com/office/drawing/2014/main" id="{C4DC4100-CC5C-4E91-839A-F3F39AB86EAC}"/>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50309</xdr:rowOff>
    </xdr:from>
    <xdr:ext cx="405111" cy="259045"/>
    <xdr:sp macro="" textlink="">
      <xdr:nvSpPr>
        <xdr:cNvPr id="750" name="【消防施設】&#10;有形固定資産減価償却率平均値テキスト">
          <a:extLst>
            <a:ext uri="{FF2B5EF4-FFF2-40B4-BE49-F238E27FC236}">
              <a16:creationId xmlns:a16="http://schemas.microsoft.com/office/drawing/2014/main" id="{7A5E02BD-7577-470B-84DE-7A86641C861F}"/>
            </a:ext>
          </a:extLst>
        </xdr:cNvPr>
        <xdr:cNvSpPr txBox="1"/>
      </xdr:nvSpPr>
      <xdr:spPr>
        <a:xfrm>
          <a:off x="16357600" y="13937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1" name="フローチャート: 判断 750">
          <a:extLst>
            <a:ext uri="{FF2B5EF4-FFF2-40B4-BE49-F238E27FC236}">
              <a16:creationId xmlns:a16="http://schemas.microsoft.com/office/drawing/2014/main" id="{22A14382-A92B-442D-9E1A-344120B29796}"/>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2" name="フローチャート: 判断 751">
          <a:extLst>
            <a:ext uri="{FF2B5EF4-FFF2-40B4-BE49-F238E27FC236}">
              <a16:creationId xmlns:a16="http://schemas.microsoft.com/office/drawing/2014/main" id="{CCA59233-2388-4467-88DF-B719EEE56F47}"/>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3" name="フローチャート: 判断 752">
          <a:extLst>
            <a:ext uri="{FF2B5EF4-FFF2-40B4-BE49-F238E27FC236}">
              <a16:creationId xmlns:a16="http://schemas.microsoft.com/office/drawing/2014/main" id="{1FDEA1B1-E850-468E-82A9-45537E76EBAA}"/>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4" name="フローチャート: 判断 753">
          <a:extLst>
            <a:ext uri="{FF2B5EF4-FFF2-40B4-BE49-F238E27FC236}">
              <a16:creationId xmlns:a16="http://schemas.microsoft.com/office/drawing/2014/main" id="{1D4A7BE2-35E6-4C15-8449-BB0F35FD0FEE}"/>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755" name="フローチャート: 判断 754">
          <a:extLst>
            <a:ext uri="{FF2B5EF4-FFF2-40B4-BE49-F238E27FC236}">
              <a16:creationId xmlns:a16="http://schemas.microsoft.com/office/drawing/2014/main" id="{5B205C9F-9F70-4F79-95E6-AB831567CEB1}"/>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AA66142B-39EE-4441-8E4A-D29992005F5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144AD319-4657-48D1-A4A6-98161CE9FD5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97F13CE7-80BD-4BA2-822A-5272374D3D1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1CB9BC2-BAA9-4428-88DB-77477ED26C1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BED7786E-5098-4193-AA2A-6C9C3A77A22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35306</xdr:rowOff>
    </xdr:from>
    <xdr:to>
      <xdr:col>85</xdr:col>
      <xdr:colOff>177800</xdr:colOff>
      <xdr:row>81</xdr:row>
      <xdr:rowOff>136906</xdr:rowOff>
    </xdr:to>
    <xdr:sp macro="" textlink="">
      <xdr:nvSpPr>
        <xdr:cNvPr id="761" name="楕円 760">
          <a:extLst>
            <a:ext uri="{FF2B5EF4-FFF2-40B4-BE49-F238E27FC236}">
              <a16:creationId xmlns:a16="http://schemas.microsoft.com/office/drawing/2014/main" id="{2F5ABCEC-ADF3-415C-B0DB-905075B54A07}"/>
            </a:ext>
          </a:extLst>
        </xdr:cNvPr>
        <xdr:cNvSpPr/>
      </xdr:nvSpPr>
      <xdr:spPr>
        <a:xfrm>
          <a:off x="16268700" y="139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58183</xdr:rowOff>
    </xdr:from>
    <xdr:ext cx="405111" cy="259045"/>
    <xdr:sp macro="" textlink="">
      <xdr:nvSpPr>
        <xdr:cNvPr id="762" name="【消防施設】&#10;有形固定資産減価償却率該当値テキスト">
          <a:extLst>
            <a:ext uri="{FF2B5EF4-FFF2-40B4-BE49-F238E27FC236}">
              <a16:creationId xmlns:a16="http://schemas.microsoft.com/office/drawing/2014/main" id="{E46D0A33-BFDB-4DCC-B100-C7768354240B}"/>
            </a:ext>
          </a:extLst>
        </xdr:cNvPr>
        <xdr:cNvSpPr txBox="1"/>
      </xdr:nvSpPr>
      <xdr:spPr>
        <a:xfrm>
          <a:off x="16357600" y="1377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113030</xdr:rowOff>
    </xdr:from>
    <xdr:to>
      <xdr:col>81</xdr:col>
      <xdr:colOff>101600</xdr:colOff>
      <xdr:row>82</xdr:row>
      <xdr:rowOff>43180</xdr:rowOff>
    </xdr:to>
    <xdr:sp macro="" textlink="">
      <xdr:nvSpPr>
        <xdr:cNvPr id="763" name="楕円 762">
          <a:extLst>
            <a:ext uri="{FF2B5EF4-FFF2-40B4-BE49-F238E27FC236}">
              <a16:creationId xmlns:a16="http://schemas.microsoft.com/office/drawing/2014/main" id="{36265BFF-3828-4957-9DDC-B835CD3CE0CB}"/>
            </a:ext>
          </a:extLst>
        </xdr:cNvPr>
        <xdr:cNvSpPr/>
      </xdr:nvSpPr>
      <xdr:spPr>
        <a:xfrm>
          <a:off x="15430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86106</xdr:rowOff>
    </xdr:from>
    <xdr:to>
      <xdr:col>85</xdr:col>
      <xdr:colOff>127000</xdr:colOff>
      <xdr:row>81</xdr:row>
      <xdr:rowOff>163830</xdr:rowOff>
    </xdr:to>
    <xdr:cxnSp macro="">
      <xdr:nvCxnSpPr>
        <xdr:cNvPr id="764" name="直線コネクタ 763">
          <a:extLst>
            <a:ext uri="{FF2B5EF4-FFF2-40B4-BE49-F238E27FC236}">
              <a16:creationId xmlns:a16="http://schemas.microsoft.com/office/drawing/2014/main" id="{6902B995-11E0-47A1-9797-BAE4B853EBAF}"/>
            </a:ext>
          </a:extLst>
        </xdr:cNvPr>
        <xdr:cNvCxnSpPr/>
      </xdr:nvCxnSpPr>
      <xdr:spPr>
        <a:xfrm flipV="1">
          <a:off x="15481300" y="13973556"/>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49022</xdr:rowOff>
    </xdr:from>
    <xdr:to>
      <xdr:col>76</xdr:col>
      <xdr:colOff>165100</xdr:colOff>
      <xdr:row>81</xdr:row>
      <xdr:rowOff>150622</xdr:rowOff>
    </xdr:to>
    <xdr:sp macro="" textlink="">
      <xdr:nvSpPr>
        <xdr:cNvPr id="765" name="楕円 764">
          <a:extLst>
            <a:ext uri="{FF2B5EF4-FFF2-40B4-BE49-F238E27FC236}">
              <a16:creationId xmlns:a16="http://schemas.microsoft.com/office/drawing/2014/main" id="{84A0B8D1-601E-4A1F-B211-4AD1C02DD5DF}"/>
            </a:ext>
          </a:extLst>
        </xdr:cNvPr>
        <xdr:cNvSpPr/>
      </xdr:nvSpPr>
      <xdr:spPr>
        <a:xfrm>
          <a:off x="14541500" y="139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99822</xdr:rowOff>
    </xdr:from>
    <xdr:to>
      <xdr:col>81</xdr:col>
      <xdr:colOff>50800</xdr:colOff>
      <xdr:row>81</xdr:row>
      <xdr:rowOff>163830</xdr:rowOff>
    </xdr:to>
    <xdr:cxnSp macro="">
      <xdr:nvCxnSpPr>
        <xdr:cNvPr id="766" name="直線コネクタ 765">
          <a:extLst>
            <a:ext uri="{FF2B5EF4-FFF2-40B4-BE49-F238E27FC236}">
              <a16:creationId xmlns:a16="http://schemas.microsoft.com/office/drawing/2014/main" id="{4403CE9D-B08B-4A6D-A0A8-00632B7EFB3D}"/>
            </a:ext>
          </a:extLst>
        </xdr:cNvPr>
        <xdr:cNvCxnSpPr/>
      </xdr:nvCxnSpPr>
      <xdr:spPr>
        <a:xfrm>
          <a:off x="14592300" y="139872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167894</xdr:rowOff>
    </xdr:from>
    <xdr:to>
      <xdr:col>72</xdr:col>
      <xdr:colOff>38100</xdr:colOff>
      <xdr:row>81</xdr:row>
      <xdr:rowOff>98044</xdr:rowOff>
    </xdr:to>
    <xdr:sp macro="" textlink="">
      <xdr:nvSpPr>
        <xdr:cNvPr id="767" name="楕円 766">
          <a:extLst>
            <a:ext uri="{FF2B5EF4-FFF2-40B4-BE49-F238E27FC236}">
              <a16:creationId xmlns:a16="http://schemas.microsoft.com/office/drawing/2014/main" id="{CADDF30E-0D5B-4244-B3E8-DEE937A93499}"/>
            </a:ext>
          </a:extLst>
        </xdr:cNvPr>
        <xdr:cNvSpPr/>
      </xdr:nvSpPr>
      <xdr:spPr>
        <a:xfrm>
          <a:off x="13652500" y="1388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47244</xdr:rowOff>
    </xdr:from>
    <xdr:to>
      <xdr:col>76</xdr:col>
      <xdr:colOff>114300</xdr:colOff>
      <xdr:row>81</xdr:row>
      <xdr:rowOff>99822</xdr:rowOff>
    </xdr:to>
    <xdr:cxnSp macro="">
      <xdr:nvCxnSpPr>
        <xdr:cNvPr id="768" name="直線コネクタ 767">
          <a:extLst>
            <a:ext uri="{FF2B5EF4-FFF2-40B4-BE49-F238E27FC236}">
              <a16:creationId xmlns:a16="http://schemas.microsoft.com/office/drawing/2014/main" id="{32A2B3DE-28F0-474C-9474-E8CEF75E1403}"/>
            </a:ext>
          </a:extLst>
        </xdr:cNvPr>
        <xdr:cNvCxnSpPr/>
      </xdr:nvCxnSpPr>
      <xdr:spPr>
        <a:xfrm>
          <a:off x="13703300" y="1393469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119887</xdr:rowOff>
    </xdr:from>
    <xdr:to>
      <xdr:col>67</xdr:col>
      <xdr:colOff>101600</xdr:colOff>
      <xdr:row>81</xdr:row>
      <xdr:rowOff>50037</xdr:rowOff>
    </xdr:to>
    <xdr:sp macro="" textlink="">
      <xdr:nvSpPr>
        <xdr:cNvPr id="769" name="楕円 768">
          <a:extLst>
            <a:ext uri="{FF2B5EF4-FFF2-40B4-BE49-F238E27FC236}">
              <a16:creationId xmlns:a16="http://schemas.microsoft.com/office/drawing/2014/main" id="{C7BAE4FF-126D-487F-B95E-D797118F35AC}"/>
            </a:ext>
          </a:extLst>
        </xdr:cNvPr>
        <xdr:cNvSpPr/>
      </xdr:nvSpPr>
      <xdr:spPr>
        <a:xfrm>
          <a:off x="12763500" y="1383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170687</xdr:rowOff>
    </xdr:from>
    <xdr:to>
      <xdr:col>71</xdr:col>
      <xdr:colOff>177800</xdr:colOff>
      <xdr:row>81</xdr:row>
      <xdr:rowOff>47244</xdr:rowOff>
    </xdr:to>
    <xdr:cxnSp macro="">
      <xdr:nvCxnSpPr>
        <xdr:cNvPr id="770" name="直線コネクタ 769">
          <a:extLst>
            <a:ext uri="{FF2B5EF4-FFF2-40B4-BE49-F238E27FC236}">
              <a16:creationId xmlns:a16="http://schemas.microsoft.com/office/drawing/2014/main" id="{18D21080-B1D9-4540-9DB2-CF2FFAFE379D}"/>
            </a:ext>
          </a:extLst>
        </xdr:cNvPr>
        <xdr:cNvCxnSpPr/>
      </xdr:nvCxnSpPr>
      <xdr:spPr>
        <a:xfrm>
          <a:off x="12814300" y="13886687"/>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18559</xdr:rowOff>
    </xdr:from>
    <xdr:ext cx="405111" cy="259045"/>
    <xdr:sp macro="" textlink="">
      <xdr:nvSpPr>
        <xdr:cNvPr id="771" name="n_1aveValue【消防施設】&#10;有形固定資産減価償却率">
          <a:extLst>
            <a:ext uri="{FF2B5EF4-FFF2-40B4-BE49-F238E27FC236}">
              <a16:creationId xmlns:a16="http://schemas.microsoft.com/office/drawing/2014/main" id="{18E454E3-243F-4C97-80B5-36ED1274E0DD}"/>
            </a:ext>
          </a:extLst>
        </xdr:cNvPr>
        <xdr:cNvSpPr txBox="1"/>
      </xdr:nvSpPr>
      <xdr:spPr>
        <a:xfrm>
          <a:off x="15266044" y="1373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148607</xdr:rowOff>
    </xdr:from>
    <xdr:ext cx="405111" cy="259045"/>
    <xdr:sp macro="" textlink="">
      <xdr:nvSpPr>
        <xdr:cNvPr id="772" name="n_2aveValue【消防施設】&#10;有形固定資産減価償却率">
          <a:extLst>
            <a:ext uri="{FF2B5EF4-FFF2-40B4-BE49-F238E27FC236}">
              <a16:creationId xmlns:a16="http://schemas.microsoft.com/office/drawing/2014/main" id="{C0631C85-9452-4C68-BCD9-E9E8F922DB22}"/>
            </a:ext>
          </a:extLst>
        </xdr:cNvPr>
        <xdr:cNvSpPr txBox="1"/>
      </xdr:nvSpPr>
      <xdr:spPr>
        <a:xfrm>
          <a:off x="14389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105173</xdr:rowOff>
    </xdr:from>
    <xdr:ext cx="405111" cy="259045"/>
    <xdr:sp macro="" textlink="">
      <xdr:nvSpPr>
        <xdr:cNvPr id="773" name="n_3aveValue【消防施設】&#10;有形固定資産減価償却率">
          <a:extLst>
            <a:ext uri="{FF2B5EF4-FFF2-40B4-BE49-F238E27FC236}">
              <a16:creationId xmlns:a16="http://schemas.microsoft.com/office/drawing/2014/main" id="{B142A028-7646-469E-B97F-30D5D5356203}"/>
            </a:ext>
          </a:extLst>
        </xdr:cNvPr>
        <xdr:cNvSpPr txBox="1"/>
      </xdr:nvSpPr>
      <xdr:spPr>
        <a:xfrm>
          <a:off x="13500744" y="1399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774" name="n_4aveValue【消防施設】&#10;有形固定資産減価償却率">
          <a:extLst>
            <a:ext uri="{FF2B5EF4-FFF2-40B4-BE49-F238E27FC236}">
              <a16:creationId xmlns:a16="http://schemas.microsoft.com/office/drawing/2014/main" id="{8E0DD9ED-65F9-429C-B77C-7FD253DE0D34}"/>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34307</xdr:rowOff>
    </xdr:from>
    <xdr:ext cx="405111" cy="259045"/>
    <xdr:sp macro="" textlink="">
      <xdr:nvSpPr>
        <xdr:cNvPr id="775" name="n_1mainValue【消防施設】&#10;有形固定資産減価償却率">
          <a:extLst>
            <a:ext uri="{FF2B5EF4-FFF2-40B4-BE49-F238E27FC236}">
              <a16:creationId xmlns:a16="http://schemas.microsoft.com/office/drawing/2014/main" id="{6D6DAFDE-CB22-4BF5-B256-9B1E6B6B768A}"/>
            </a:ext>
          </a:extLst>
        </xdr:cNvPr>
        <xdr:cNvSpPr txBox="1"/>
      </xdr:nvSpPr>
      <xdr:spPr>
        <a:xfrm>
          <a:off x="152660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167149</xdr:rowOff>
    </xdr:from>
    <xdr:ext cx="405111" cy="259045"/>
    <xdr:sp macro="" textlink="">
      <xdr:nvSpPr>
        <xdr:cNvPr id="776" name="n_2mainValue【消防施設】&#10;有形固定資産減価償却率">
          <a:extLst>
            <a:ext uri="{FF2B5EF4-FFF2-40B4-BE49-F238E27FC236}">
              <a16:creationId xmlns:a16="http://schemas.microsoft.com/office/drawing/2014/main" id="{81266A3C-FBCC-4926-9762-3EC0764D007E}"/>
            </a:ext>
          </a:extLst>
        </xdr:cNvPr>
        <xdr:cNvSpPr txBox="1"/>
      </xdr:nvSpPr>
      <xdr:spPr>
        <a:xfrm>
          <a:off x="14389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114571</xdr:rowOff>
    </xdr:from>
    <xdr:ext cx="405111" cy="259045"/>
    <xdr:sp macro="" textlink="">
      <xdr:nvSpPr>
        <xdr:cNvPr id="777" name="n_3mainValue【消防施設】&#10;有形固定資産減価償却率">
          <a:extLst>
            <a:ext uri="{FF2B5EF4-FFF2-40B4-BE49-F238E27FC236}">
              <a16:creationId xmlns:a16="http://schemas.microsoft.com/office/drawing/2014/main" id="{2F6EAE80-71D2-44E5-8D1D-2B184E3825BA}"/>
            </a:ext>
          </a:extLst>
        </xdr:cNvPr>
        <xdr:cNvSpPr txBox="1"/>
      </xdr:nvSpPr>
      <xdr:spPr>
        <a:xfrm>
          <a:off x="135007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41164</xdr:rowOff>
    </xdr:from>
    <xdr:ext cx="405111" cy="259045"/>
    <xdr:sp macro="" textlink="">
      <xdr:nvSpPr>
        <xdr:cNvPr id="778" name="n_4mainValue【消防施設】&#10;有形固定資産減価償却率">
          <a:extLst>
            <a:ext uri="{FF2B5EF4-FFF2-40B4-BE49-F238E27FC236}">
              <a16:creationId xmlns:a16="http://schemas.microsoft.com/office/drawing/2014/main" id="{E3562222-8F3A-4A2F-AF3F-DA821C8ACEE2}"/>
            </a:ext>
          </a:extLst>
        </xdr:cNvPr>
        <xdr:cNvSpPr txBox="1"/>
      </xdr:nvSpPr>
      <xdr:spPr>
        <a:xfrm>
          <a:off x="12611744" y="1392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D33AB22F-4022-4ABF-A8AC-A2E7C2B6923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3662C629-49B1-4B4C-8BF4-890ED89F1CC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8D84EE90-CBB2-41C1-AE54-BC7D549CAA7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201549F2-E678-42C1-9D73-156CABC0248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11A090CF-A8FE-4744-890C-074081FDE23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17E932F0-7097-4E66-A1B6-C5DB36A22DC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3FFCE013-86F9-4F9E-BB6E-B2CEE40ECF3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57348B32-4C37-4430-B3A9-2A817F9E134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ADD7D186-B0B8-4914-AEBC-F95CC6B5710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13BBB13D-DAC4-414D-9F8F-AA9F84E0EFA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9" name="直線コネクタ 788">
          <a:extLst>
            <a:ext uri="{FF2B5EF4-FFF2-40B4-BE49-F238E27FC236}">
              <a16:creationId xmlns:a16="http://schemas.microsoft.com/office/drawing/2014/main" id="{27CA5C6A-3F0B-4910-B06F-3954DD17AFC8}"/>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0" name="テキスト ボックス 789">
          <a:extLst>
            <a:ext uri="{FF2B5EF4-FFF2-40B4-BE49-F238E27FC236}">
              <a16:creationId xmlns:a16="http://schemas.microsoft.com/office/drawing/2014/main" id="{7C976105-912C-4621-B8DB-B83BBF63BC3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1" name="直線コネクタ 790">
          <a:extLst>
            <a:ext uri="{FF2B5EF4-FFF2-40B4-BE49-F238E27FC236}">
              <a16:creationId xmlns:a16="http://schemas.microsoft.com/office/drawing/2014/main" id="{B8D26561-F013-4FAB-873E-755B21E290B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2" name="テキスト ボックス 791">
          <a:extLst>
            <a:ext uri="{FF2B5EF4-FFF2-40B4-BE49-F238E27FC236}">
              <a16:creationId xmlns:a16="http://schemas.microsoft.com/office/drawing/2014/main" id="{3FC03D93-13B4-4DD3-908E-7BEF511D41F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3" name="直線コネクタ 792">
          <a:extLst>
            <a:ext uri="{FF2B5EF4-FFF2-40B4-BE49-F238E27FC236}">
              <a16:creationId xmlns:a16="http://schemas.microsoft.com/office/drawing/2014/main" id="{E73F19B2-1CBA-4E89-BDA4-758BA039E37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4" name="テキスト ボックス 793">
          <a:extLst>
            <a:ext uri="{FF2B5EF4-FFF2-40B4-BE49-F238E27FC236}">
              <a16:creationId xmlns:a16="http://schemas.microsoft.com/office/drawing/2014/main" id="{9A420B13-F222-4D2F-BAB7-5C416BAF2571}"/>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5" name="直線コネクタ 794">
          <a:extLst>
            <a:ext uri="{FF2B5EF4-FFF2-40B4-BE49-F238E27FC236}">
              <a16:creationId xmlns:a16="http://schemas.microsoft.com/office/drawing/2014/main" id="{F196E1BE-3B10-48AB-8264-85897D60A82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6" name="テキスト ボックス 795">
          <a:extLst>
            <a:ext uri="{FF2B5EF4-FFF2-40B4-BE49-F238E27FC236}">
              <a16:creationId xmlns:a16="http://schemas.microsoft.com/office/drawing/2014/main" id="{2996AC8F-321A-426D-B011-9B3915FBE716}"/>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2F6D069D-33D2-4448-909C-5BD91F6BD7B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CFFF1BF3-A026-4BE5-A15D-C97386C84E5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消防施設】&#10;一人当たり面積グラフ枠">
          <a:extLst>
            <a:ext uri="{FF2B5EF4-FFF2-40B4-BE49-F238E27FC236}">
              <a16:creationId xmlns:a16="http://schemas.microsoft.com/office/drawing/2014/main" id="{6488E296-B8D0-4059-A54C-6064515766E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0" name="直線コネクタ 799">
          <a:extLst>
            <a:ext uri="{FF2B5EF4-FFF2-40B4-BE49-F238E27FC236}">
              <a16:creationId xmlns:a16="http://schemas.microsoft.com/office/drawing/2014/main" id="{9A518EA5-1BF3-43FC-AE01-1A164060A9AD}"/>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1" name="【消防施設】&#10;一人当たり面積最小値テキスト">
          <a:extLst>
            <a:ext uri="{FF2B5EF4-FFF2-40B4-BE49-F238E27FC236}">
              <a16:creationId xmlns:a16="http://schemas.microsoft.com/office/drawing/2014/main" id="{CE844B4C-D791-4D9E-9328-D3AFA5AC3FA1}"/>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2" name="直線コネクタ 801">
          <a:extLst>
            <a:ext uri="{FF2B5EF4-FFF2-40B4-BE49-F238E27FC236}">
              <a16:creationId xmlns:a16="http://schemas.microsoft.com/office/drawing/2014/main" id="{031CBAD6-F811-427A-988A-FC7172836E14}"/>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3" name="【消防施設】&#10;一人当たり面積最大値テキスト">
          <a:extLst>
            <a:ext uri="{FF2B5EF4-FFF2-40B4-BE49-F238E27FC236}">
              <a16:creationId xmlns:a16="http://schemas.microsoft.com/office/drawing/2014/main" id="{3FECEF2E-74C6-4C0B-B951-18551C0028CE}"/>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4" name="直線コネクタ 803">
          <a:extLst>
            <a:ext uri="{FF2B5EF4-FFF2-40B4-BE49-F238E27FC236}">
              <a16:creationId xmlns:a16="http://schemas.microsoft.com/office/drawing/2014/main" id="{0F10D39C-7B3C-47B8-9D04-92A1E42196F6}"/>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11447</xdr:rowOff>
    </xdr:from>
    <xdr:ext cx="469744" cy="259045"/>
    <xdr:sp macro="" textlink="">
      <xdr:nvSpPr>
        <xdr:cNvPr id="805" name="【消防施設】&#10;一人当たり面積平均値テキスト">
          <a:extLst>
            <a:ext uri="{FF2B5EF4-FFF2-40B4-BE49-F238E27FC236}">
              <a16:creationId xmlns:a16="http://schemas.microsoft.com/office/drawing/2014/main" id="{4A9CF0A3-DC12-4659-B683-17EB5CDBFD35}"/>
            </a:ext>
          </a:extLst>
        </xdr:cNvPr>
        <xdr:cNvSpPr txBox="1"/>
      </xdr:nvSpPr>
      <xdr:spPr>
        <a:xfrm>
          <a:off x="22199600" y="1424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06" name="フローチャート: 判断 805">
          <a:extLst>
            <a:ext uri="{FF2B5EF4-FFF2-40B4-BE49-F238E27FC236}">
              <a16:creationId xmlns:a16="http://schemas.microsoft.com/office/drawing/2014/main" id="{B1BA5A0A-EBFD-4628-9DA8-C5FE329F916A}"/>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07" name="フローチャート: 判断 806">
          <a:extLst>
            <a:ext uri="{FF2B5EF4-FFF2-40B4-BE49-F238E27FC236}">
              <a16:creationId xmlns:a16="http://schemas.microsoft.com/office/drawing/2014/main" id="{FA8588B1-ECBA-4487-885F-8F1AC9BF2F35}"/>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08" name="フローチャート: 判断 807">
          <a:extLst>
            <a:ext uri="{FF2B5EF4-FFF2-40B4-BE49-F238E27FC236}">
              <a16:creationId xmlns:a16="http://schemas.microsoft.com/office/drawing/2014/main" id="{B9A68D72-96C5-4E44-83F6-B1569EA3A78A}"/>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09" name="フローチャート: 判断 808">
          <a:extLst>
            <a:ext uri="{FF2B5EF4-FFF2-40B4-BE49-F238E27FC236}">
              <a16:creationId xmlns:a16="http://schemas.microsoft.com/office/drawing/2014/main" id="{7EA6EDCF-1A9A-4652-AA45-F90FBA0774CD}"/>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0" name="フローチャート: 判断 809">
          <a:extLst>
            <a:ext uri="{FF2B5EF4-FFF2-40B4-BE49-F238E27FC236}">
              <a16:creationId xmlns:a16="http://schemas.microsoft.com/office/drawing/2014/main" id="{CB4A38E5-0123-42F7-8281-75868CEDE594}"/>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74D60FCE-150B-4BDF-B341-8B4D9613D8C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EFE38522-FEF3-4D07-A312-1F64B5CCA9A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439828C8-069B-48BB-BF19-0A6A69CECDA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32BECC12-F5B2-4CE9-9C28-C045CB7F72A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DB322480-D94C-4597-A9FE-E22A73C4215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21589</xdr:rowOff>
    </xdr:from>
    <xdr:to>
      <xdr:col>116</xdr:col>
      <xdr:colOff>114300</xdr:colOff>
      <xdr:row>79</xdr:row>
      <xdr:rowOff>123189</xdr:rowOff>
    </xdr:to>
    <xdr:sp macro="" textlink="">
      <xdr:nvSpPr>
        <xdr:cNvPr id="816" name="楕円 815">
          <a:extLst>
            <a:ext uri="{FF2B5EF4-FFF2-40B4-BE49-F238E27FC236}">
              <a16:creationId xmlns:a16="http://schemas.microsoft.com/office/drawing/2014/main" id="{260DFFDD-ECEF-49D4-AB69-112DE5FD85D0}"/>
            </a:ext>
          </a:extLst>
        </xdr:cNvPr>
        <xdr:cNvSpPr/>
      </xdr:nvSpPr>
      <xdr:spPr>
        <a:xfrm>
          <a:off x="22110700" y="1356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107966</xdr:rowOff>
    </xdr:from>
    <xdr:ext cx="469744" cy="259045"/>
    <xdr:sp macro="" textlink="">
      <xdr:nvSpPr>
        <xdr:cNvPr id="817" name="【消防施設】&#10;一人当たり面積該当値テキスト">
          <a:extLst>
            <a:ext uri="{FF2B5EF4-FFF2-40B4-BE49-F238E27FC236}">
              <a16:creationId xmlns:a16="http://schemas.microsoft.com/office/drawing/2014/main" id="{2D8547D1-3051-4986-BCF4-A2707BF4ADAD}"/>
            </a:ext>
          </a:extLst>
        </xdr:cNvPr>
        <xdr:cNvSpPr txBox="1"/>
      </xdr:nvSpPr>
      <xdr:spPr>
        <a:xfrm>
          <a:off x="22199600" y="1348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110744</xdr:rowOff>
    </xdr:from>
    <xdr:to>
      <xdr:col>112</xdr:col>
      <xdr:colOff>38100</xdr:colOff>
      <xdr:row>80</xdr:row>
      <xdr:rowOff>40894</xdr:rowOff>
    </xdr:to>
    <xdr:sp macro="" textlink="">
      <xdr:nvSpPr>
        <xdr:cNvPr id="818" name="楕円 817">
          <a:extLst>
            <a:ext uri="{FF2B5EF4-FFF2-40B4-BE49-F238E27FC236}">
              <a16:creationId xmlns:a16="http://schemas.microsoft.com/office/drawing/2014/main" id="{268F5939-38DF-47D6-902B-2970905028B5}"/>
            </a:ext>
          </a:extLst>
        </xdr:cNvPr>
        <xdr:cNvSpPr/>
      </xdr:nvSpPr>
      <xdr:spPr>
        <a:xfrm>
          <a:off x="21272500" y="1365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72389</xdr:rowOff>
    </xdr:from>
    <xdr:to>
      <xdr:col>116</xdr:col>
      <xdr:colOff>63500</xdr:colOff>
      <xdr:row>79</xdr:row>
      <xdr:rowOff>161544</xdr:rowOff>
    </xdr:to>
    <xdr:cxnSp macro="">
      <xdr:nvCxnSpPr>
        <xdr:cNvPr id="819" name="直線コネクタ 818">
          <a:extLst>
            <a:ext uri="{FF2B5EF4-FFF2-40B4-BE49-F238E27FC236}">
              <a16:creationId xmlns:a16="http://schemas.microsoft.com/office/drawing/2014/main" id="{204F126F-1C6E-4647-AB8D-FB6FEFD8C5FB}"/>
            </a:ext>
          </a:extLst>
        </xdr:cNvPr>
        <xdr:cNvCxnSpPr/>
      </xdr:nvCxnSpPr>
      <xdr:spPr>
        <a:xfrm flipV="1">
          <a:off x="21323300" y="13616939"/>
          <a:ext cx="838200" cy="8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149606</xdr:rowOff>
    </xdr:from>
    <xdr:to>
      <xdr:col>107</xdr:col>
      <xdr:colOff>101600</xdr:colOff>
      <xdr:row>80</xdr:row>
      <xdr:rowOff>79756</xdr:rowOff>
    </xdr:to>
    <xdr:sp macro="" textlink="">
      <xdr:nvSpPr>
        <xdr:cNvPr id="820" name="楕円 819">
          <a:extLst>
            <a:ext uri="{FF2B5EF4-FFF2-40B4-BE49-F238E27FC236}">
              <a16:creationId xmlns:a16="http://schemas.microsoft.com/office/drawing/2014/main" id="{99922209-66D3-4FA7-A8BE-9D2EDA4CE729}"/>
            </a:ext>
          </a:extLst>
        </xdr:cNvPr>
        <xdr:cNvSpPr/>
      </xdr:nvSpPr>
      <xdr:spPr>
        <a:xfrm>
          <a:off x="20383500" y="1369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161544</xdr:rowOff>
    </xdr:from>
    <xdr:to>
      <xdr:col>111</xdr:col>
      <xdr:colOff>177800</xdr:colOff>
      <xdr:row>80</xdr:row>
      <xdr:rowOff>28956</xdr:rowOff>
    </xdr:to>
    <xdr:cxnSp macro="">
      <xdr:nvCxnSpPr>
        <xdr:cNvPr id="821" name="直線コネクタ 820">
          <a:extLst>
            <a:ext uri="{FF2B5EF4-FFF2-40B4-BE49-F238E27FC236}">
              <a16:creationId xmlns:a16="http://schemas.microsoft.com/office/drawing/2014/main" id="{DDC47D43-50D2-4A93-9628-60D4AA67C627}"/>
            </a:ext>
          </a:extLst>
        </xdr:cNvPr>
        <xdr:cNvCxnSpPr/>
      </xdr:nvCxnSpPr>
      <xdr:spPr>
        <a:xfrm flipV="1">
          <a:off x="20434300" y="1370609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158750</xdr:rowOff>
    </xdr:from>
    <xdr:to>
      <xdr:col>102</xdr:col>
      <xdr:colOff>165100</xdr:colOff>
      <xdr:row>80</xdr:row>
      <xdr:rowOff>88900</xdr:rowOff>
    </xdr:to>
    <xdr:sp macro="" textlink="">
      <xdr:nvSpPr>
        <xdr:cNvPr id="822" name="楕円 821">
          <a:extLst>
            <a:ext uri="{FF2B5EF4-FFF2-40B4-BE49-F238E27FC236}">
              <a16:creationId xmlns:a16="http://schemas.microsoft.com/office/drawing/2014/main" id="{D714F240-9986-4144-84AC-1D98780D5A94}"/>
            </a:ext>
          </a:extLst>
        </xdr:cNvPr>
        <xdr:cNvSpPr/>
      </xdr:nvSpPr>
      <xdr:spPr>
        <a:xfrm>
          <a:off x="19494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28956</xdr:rowOff>
    </xdr:from>
    <xdr:to>
      <xdr:col>107</xdr:col>
      <xdr:colOff>50800</xdr:colOff>
      <xdr:row>80</xdr:row>
      <xdr:rowOff>38100</xdr:rowOff>
    </xdr:to>
    <xdr:cxnSp macro="">
      <xdr:nvCxnSpPr>
        <xdr:cNvPr id="823" name="直線コネクタ 822">
          <a:extLst>
            <a:ext uri="{FF2B5EF4-FFF2-40B4-BE49-F238E27FC236}">
              <a16:creationId xmlns:a16="http://schemas.microsoft.com/office/drawing/2014/main" id="{F5D76D18-8E6A-4958-B4B8-8C763F1BAC17}"/>
            </a:ext>
          </a:extLst>
        </xdr:cNvPr>
        <xdr:cNvCxnSpPr/>
      </xdr:nvCxnSpPr>
      <xdr:spPr>
        <a:xfrm flipV="1">
          <a:off x="19545300" y="137449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170180</xdr:rowOff>
    </xdr:from>
    <xdr:to>
      <xdr:col>98</xdr:col>
      <xdr:colOff>38100</xdr:colOff>
      <xdr:row>80</xdr:row>
      <xdr:rowOff>100330</xdr:rowOff>
    </xdr:to>
    <xdr:sp macro="" textlink="">
      <xdr:nvSpPr>
        <xdr:cNvPr id="824" name="楕円 823">
          <a:extLst>
            <a:ext uri="{FF2B5EF4-FFF2-40B4-BE49-F238E27FC236}">
              <a16:creationId xmlns:a16="http://schemas.microsoft.com/office/drawing/2014/main" id="{531F6140-BCA7-45C7-963B-3B00290DDB99}"/>
            </a:ext>
          </a:extLst>
        </xdr:cNvPr>
        <xdr:cNvSpPr/>
      </xdr:nvSpPr>
      <xdr:spPr>
        <a:xfrm>
          <a:off x="18605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38100</xdr:rowOff>
    </xdr:from>
    <xdr:to>
      <xdr:col>102</xdr:col>
      <xdr:colOff>114300</xdr:colOff>
      <xdr:row>80</xdr:row>
      <xdr:rowOff>49530</xdr:rowOff>
    </xdr:to>
    <xdr:cxnSp macro="">
      <xdr:nvCxnSpPr>
        <xdr:cNvPr id="825" name="直線コネクタ 824">
          <a:extLst>
            <a:ext uri="{FF2B5EF4-FFF2-40B4-BE49-F238E27FC236}">
              <a16:creationId xmlns:a16="http://schemas.microsoft.com/office/drawing/2014/main" id="{BE47CD2B-1939-41EF-8943-E79A1686A9D7}"/>
            </a:ext>
          </a:extLst>
        </xdr:cNvPr>
        <xdr:cNvCxnSpPr/>
      </xdr:nvCxnSpPr>
      <xdr:spPr>
        <a:xfrm flipV="1">
          <a:off x="18656300" y="137541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139464</xdr:rowOff>
    </xdr:from>
    <xdr:ext cx="469744" cy="259045"/>
    <xdr:sp macro="" textlink="">
      <xdr:nvSpPr>
        <xdr:cNvPr id="826" name="n_1aveValue【消防施設】&#10;一人当たり面積">
          <a:extLst>
            <a:ext uri="{FF2B5EF4-FFF2-40B4-BE49-F238E27FC236}">
              <a16:creationId xmlns:a16="http://schemas.microsoft.com/office/drawing/2014/main" id="{5EAD06A8-2B66-4574-92F3-0C0CDD2D727B}"/>
            </a:ext>
          </a:extLst>
        </xdr:cNvPr>
        <xdr:cNvSpPr txBox="1"/>
      </xdr:nvSpPr>
      <xdr:spPr>
        <a:xfrm>
          <a:off x="21075727" y="1436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125747</xdr:rowOff>
    </xdr:from>
    <xdr:ext cx="469744" cy="259045"/>
    <xdr:sp macro="" textlink="">
      <xdr:nvSpPr>
        <xdr:cNvPr id="827" name="n_2aveValue【消防施設】&#10;一人当たり面積">
          <a:extLst>
            <a:ext uri="{FF2B5EF4-FFF2-40B4-BE49-F238E27FC236}">
              <a16:creationId xmlns:a16="http://schemas.microsoft.com/office/drawing/2014/main" id="{28E1CDD2-FA5A-4446-9469-CD69D690092C}"/>
            </a:ext>
          </a:extLst>
        </xdr:cNvPr>
        <xdr:cNvSpPr txBox="1"/>
      </xdr:nvSpPr>
      <xdr:spPr>
        <a:xfrm>
          <a:off x="20199427" y="1435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141749</xdr:rowOff>
    </xdr:from>
    <xdr:ext cx="469744" cy="259045"/>
    <xdr:sp macro="" textlink="">
      <xdr:nvSpPr>
        <xdr:cNvPr id="828" name="n_3aveValue【消防施設】&#10;一人当たり面積">
          <a:extLst>
            <a:ext uri="{FF2B5EF4-FFF2-40B4-BE49-F238E27FC236}">
              <a16:creationId xmlns:a16="http://schemas.microsoft.com/office/drawing/2014/main" id="{165EFAF0-4AB5-44C2-8906-4FA19BAA01C0}"/>
            </a:ext>
          </a:extLst>
        </xdr:cNvPr>
        <xdr:cNvSpPr txBox="1"/>
      </xdr:nvSpPr>
      <xdr:spPr>
        <a:xfrm>
          <a:off x="19310427" y="1437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829" name="n_4aveValue【消防施設】&#10;一人当たり面積">
          <a:extLst>
            <a:ext uri="{FF2B5EF4-FFF2-40B4-BE49-F238E27FC236}">
              <a16:creationId xmlns:a16="http://schemas.microsoft.com/office/drawing/2014/main" id="{D9115FA7-BE4C-471C-8A8F-C8FCC297B2C7}"/>
            </a:ext>
          </a:extLst>
        </xdr:cNvPr>
        <xdr:cNvSpPr txBox="1"/>
      </xdr:nvSpPr>
      <xdr:spPr>
        <a:xfrm>
          <a:off x="18421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57421</xdr:rowOff>
    </xdr:from>
    <xdr:ext cx="469744" cy="259045"/>
    <xdr:sp macro="" textlink="">
      <xdr:nvSpPr>
        <xdr:cNvPr id="830" name="n_1mainValue【消防施設】&#10;一人当たり面積">
          <a:extLst>
            <a:ext uri="{FF2B5EF4-FFF2-40B4-BE49-F238E27FC236}">
              <a16:creationId xmlns:a16="http://schemas.microsoft.com/office/drawing/2014/main" id="{D8B7682B-816E-4274-97E0-B04407CDC35F}"/>
            </a:ext>
          </a:extLst>
        </xdr:cNvPr>
        <xdr:cNvSpPr txBox="1"/>
      </xdr:nvSpPr>
      <xdr:spPr>
        <a:xfrm>
          <a:off x="21075727" y="13430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96283</xdr:rowOff>
    </xdr:from>
    <xdr:ext cx="469744" cy="259045"/>
    <xdr:sp macro="" textlink="">
      <xdr:nvSpPr>
        <xdr:cNvPr id="831" name="n_2mainValue【消防施設】&#10;一人当たり面積">
          <a:extLst>
            <a:ext uri="{FF2B5EF4-FFF2-40B4-BE49-F238E27FC236}">
              <a16:creationId xmlns:a16="http://schemas.microsoft.com/office/drawing/2014/main" id="{2E6C37DD-D959-4312-B58F-2C5C1D25A77A}"/>
            </a:ext>
          </a:extLst>
        </xdr:cNvPr>
        <xdr:cNvSpPr txBox="1"/>
      </xdr:nvSpPr>
      <xdr:spPr>
        <a:xfrm>
          <a:off x="20199427" y="1346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105427</xdr:rowOff>
    </xdr:from>
    <xdr:ext cx="469744" cy="259045"/>
    <xdr:sp macro="" textlink="">
      <xdr:nvSpPr>
        <xdr:cNvPr id="832" name="n_3mainValue【消防施設】&#10;一人当たり面積">
          <a:extLst>
            <a:ext uri="{FF2B5EF4-FFF2-40B4-BE49-F238E27FC236}">
              <a16:creationId xmlns:a16="http://schemas.microsoft.com/office/drawing/2014/main" id="{9419440D-7958-4547-B000-9866FB9C6B20}"/>
            </a:ext>
          </a:extLst>
        </xdr:cNvPr>
        <xdr:cNvSpPr txBox="1"/>
      </xdr:nvSpPr>
      <xdr:spPr>
        <a:xfrm>
          <a:off x="19310427"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116857</xdr:rowOff>
    </xdr:from>
    <xdr:ext cx="469744" cy="259045"/>
    <xdr:sp macro="" textlink="">
      <xdr:nvSpPr>
        <xdr:cNvPr id="833" name="n_4mainValue【消防施設】&#10;一人当たり面積">
          <a:extLst>
            <a:ext uri="{FF2B5EF4-FFF2-40B4-BE49-F238E27FC236}">
              <a16:creationId xmlns:a16="http://schemas.microsoft.com/office/drawing/2014/main" id="{D3C1C7F6-894E-49ED-97F0-D4B2BC110DF6}"/>
            </a:ext>
          </a:extLst>
        </xdr:cNvPr>
        <xdr:cNvSpPr txBox="1"/>
      </xdr:nvSpPr>
      <xdr:spPr>
        <a:xfrm>
          <a:off x="18421427" y="1348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58EE54B8-E31E-4AF8-9FC4-E11A99289BC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153575E4-E9B3-47DC-9DC2-2D3B3991836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BD0B1256-925B-4187-B934-BEA6FB659B5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10E87E56-22EE-4281-99F2-2C58E276F05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52F09B14-439A-4E45-BDCC-93ACF9954A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09EBA83E-31F5-48BE-9B8F-EA888950E9C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039CCFD1-C9C4-423C-A894-B5C50BA3891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85CC69BC-F4D7-4D97-8440-30D47816A92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2" name="テキスト ボックス 841">
          <a:extLst>
            <a:ext uri="{FF2B5EF4-FFF2-40B4-BE49-F238E27FC236}">
              <a16:creationId xmlns:a16="http://schemas.microsoft.com/office/drawing/2014/main" id="{86A6EED0-AB05-4763-B7C8-EDF44226771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a:extLst>
            <a:ext uri="{FF2B5EF4-FFF2-40B4-BE49-F238E27FC236}">
              <a16:creationId xmlns:a16="http://schemas.microsoft.com/office/drawing/2014/main" id="{22913C87-4ABC-4532-90B1-BF69135CD93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4" name="テキスト ボックス 843">
          <a:extLst>
            <a:ext uri="{FF2B5EF4-FFF2-40B4-BE49-F238E27FC236}">
              <a16:creationId xmlns:a16="http://schemas.microsoft.com/office/drawing/2014/main" id="{68559ED9-A793-4648-8FB9-E10699E9F96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5" name="直線コネクタ 844">
          <a:extLst>
            <a:ext uri="{FF2B5EF4-FFF2-40B4-BE49-F238E27FC236}">
              <a16:creationId xmlns:a16="http://schemas.microsoft.com/office/drawing/2014/main" id="{C1B6904F-A894-45A4-9D9E-C5946174965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6" name="テキスト ボックス 845">
          <a:extLst>
            <a:ext uri="{FF2B5EF4-FFF2-40B4-BE49-F238E27FC236}">
              <a16:creationId xmlns:a16="http://schemas.microsoft.com/office/drawing/2014/main" id="{078C28FE-CC63-44EA-959B-C39BFB34B3F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7" name="直線コネクタ 846">
          <a:extLst>
            <a:ext uri="{FF2B5EF4-FFF2-40B4-BE49-F238E27FC236}">
              <a16:creationId xmlns:a16="http://schemas.microsoft.com/office/drawing/2014/main" id="{CE5A0889-B7B1-4E85-A165-18274D1E3C2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8" name="テキスト ボックス 847">
          <a:extLst>
            <a:ext uri="{FF2B5EF4-FFF2-40B4-BE49-F238E27FC236}">
              <a16:creationId xmlns:a16="http://schemas.microsoft.com/office/drawing/2014/main" id="{DF1FDAC8-039B-4211-8F58-01A7C8D7660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9" name="直線コネクタ 848">
          <a:extLst>
            <a:ext uri="{FF2B5EF4-FFF2-40B4-BE49-F238E27FC236}">
              <a16:creationId xmlns:a16="http://schemas.microsoft.com/office/drawing/2014/main" id="{1DE0EC4C-49EA-4E53-8112-5F29410E6A2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0" name="テキスト ボックス 849">
          <a:extLst>
            <a:ext uri="{FF2B5EF4-FFF2-40B4-BE49-F238E27FC236}">
              <a16:creationId xmlns:a16="http://schemas.microsoft.com/office/drawing/2014/main" id="{6937CB13-0B8F-47DF-9A14-A59F0285230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1" name="直線コネクタ 850">
          <a:extLst>
            <a:ext uri="{FF2B5EF4-FFF2-40B4-BE49-F238E27FC236}">
              <a16:creationId xmlns:a16="http://schemas.microsoft.com/office/drawing/2014/main" id="{4CFA8A43-0706-4516-AC2A-CAB1D6894E8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2" name="テキスト ボックス 851">
          <a:extLst>
            <a:ext uri="{FF2B5EF4-FFF2-40B4-BE49-F238E27FC236}">
              <a16:creationId xmlns:a16="http://schemas.microsoft.com/office/drawing/2014/main" id="{B7EE362B-AED5-4EFA-BE61-DAD60B6A21E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3" name="直線コネクタ 852">
          <a:extLst>
            <a:ext uri="{FF2B5EF4-FFF2-40B4-BE49-F238E27FC236}">
              <a16:creationId xmlns:a16="http://schemas.microsoft.com/office/drawing/2014/main" id="{B60BDCEB-5CC9-48DD-83C1-5CA4EE94361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4" name="テキスト ボックス 853">
          <a:extLst>
            <a:ext uri="{FF2B5EF4-FFF2-40B4-BE49-F238E27FC236}">
              <a16:creationId xmlns:a16="http://schemas.microsoft.com/office/drawing/2014/main" id="{A006877F-9F97-46C6-80C9-85A349E1AF5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5" name="直線コネクタ 854">
          <a:extLst>
            <a:ext uri="{FF2B5EF4-FFF2-40B4-BE49-F238E27FC236}">
              <a16:creationId xmlns:a16="http://schemas.microsoft.com/office/drawing/2014/main" id="{5D502124-0179-4459-B838-230EC7AAA51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6" name="テキスト ボックス 855">
          <a:extLst>
            <a:ext uri="{FF2B5EF4-FFF2-40B4-BE49-F238E27FC236}">
              <a16:creationId xmlns:a16="http://schemas.microsoft.com/office/drawing/2014/main" id="{2D6DD9FC-7569-4CD1-A521-A22DB51FC0C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E6D71A4A-63E6-442F-A57A-7E6161DE28E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8" name="【庁舎】&#10;有形固定資産減価償却率グラフ枠">
          <a:extLst>
            <a:ext uri="{FF2B5EF4-FFF2-40B4-BE49-F238E27FC236}">
              <a16:creationId xmlns:a16="http://schemas.microsoft.com/office/drawing/2014/main" id="{C7B77B24-B707-4C70-B790-99EEF2160BA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59" name="直線コネクタ 858">
          <a:extLst>
            <a:ext uri="{FF2B5EF4-FFF2-40B4-BE49-F238E27FC236}">
              <a16:creationId xmlns:a16="http://schemas.microsoft.com/office/drawing/2014/main" id="{D8775634-C51B-4915-989D-D67305A1ED94}"/>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0" name="【庁舎】&#10;有形固定資産減価償却率最小値テキスト">
          <a:extLst>
            <a:ext uri="{FF2B5EF4-FFF2-40B4-BE49-F238E27FC236}">
              <a16:creationId xmlns:a16="http://schemas.microsoft.com/office/drawing/2014/main" id="{967D0C17-D943-4BBE-82A4-00FBC09EEF33}"/>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1" name="直線コネクタ 860">
          <a:extLst>
            <a:ext uri="{FF2B5EF4-FFF2-40B4-BE49-F238E27FC236}">
              <a16:creationId xmlns:a16="http://schemas.microsoft.com/office/drawing/2014/main" id="{A26CF2FE-B328-4ADF-9E60-C8B81AD9184A}"/>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2" name="【庁舎】&#10;有形固定資産減価償却率最大値テキスト">
          <a:extLst>
            <a:ext uri="{FF2B5EF4-FFF2-40B4-BE49-F238E27FC236}">
              <a16:creationId xmlns:a16="http://schemas.microsoft.com/office/drawing/2014/main" id="{6F194886-1E4F-4E96-BEA7-DA171BD51FC4}"/>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3" name="直線コネクタ 862">
          <a:extLst>
            <a:ext uri="{FF2B5EF4-FFF2-40B4-BE49-F238E27FC236}">
              <a16:creationId xmlns:a16="http://schemas.microsoft.com/office/drawing/2014/main" id="{1CE3C317-D0FD-45E9-A85A-3C751F82B855}"/>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25416</xdr:rowOff>
    </xdr:from>
    <xdr:ext cx="405111" cy="259045"/>
    <xdr:sp macro="" textlink="">
      <xdr:nvSpPr>
        <xdr:cNvPr id="864" name="【庁舎】&#10;有形固定資産減価償却率平均値テキスト">
          <a:extLst>
            <a:ext uri="{FF2B5EF4-FFF2-40B4-BE49-F238E27FC236}">
              <a16:creationId xmlns:a16="http://schemas.microsoft.com/office/drawing/2014/main" id="{CE128AE2-17EB-4601-B962-E5761BA06087}"/>
            </a:ext>
          </a:extLst>
        </xdr:cNvPr>
        <xdr:cNvSpPr txBox="1"/>
      </xdr:nvSpPr>
      <xdr:spPr>
        <a:xfrm>
          <a:off x="16357600" y="17684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5" name="フローチャート: 判断 864">
          <a:extLst>
            <a:ext uri="{FF2B5EF4-FFF2-40B4-BE49-F238E27FC236}">
              <a16:creationId xmlns:a16="http://schemas.microsoft.com/office/drawing/2014/main" id="{5E24F21A-8ED6-4BA2-B00F-5DCE5FFC1012}"/>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66" name="フローチャート: 判断 865">
          <a:extLst>
            <a:ext uri="{FF2B5EF4-FFF2-40B4-BE49-F238E27FC236}">
              <a16:creationId xmlns:a16="http://schemas.microsoft.com/office/drawing/2014/main" id="{18922F69-909C-4B3A-BD26-8E359D5C9E3E}"/>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67" name="フローチャート: 判断 866">
          <a:extLst>
            <a:ext uri="{FF2B5EF4-FFF2-40B4-BE49-F238E27FC236}">
              <a16:creationId xmlns:a16="http://schemas.microsoft.com/office/drawing/2014/main" id="{0570BB07-D710-49B3-BE13-72BB421DC628}"/>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68" name="フローチャート: 判断 867">
          <a:extLst>
            <a:ext uri="{FF2B5EF4-FFF2-40B4-BE49-F238E27FC236}">
              <a16:creationId xmlns:a16="http://schemas.microsoft.com/office/drawing/2014/main" id="{CB8E6B4D-DAE3-4D46-9A4E-40CE388568C3}"/>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69" name="フローチャート: 判断 868">
          <a:extLst>
            <a:ext uri="{FF2B5EF4-FFF2-40B4-BE49-F238E27FC236}">
              <a16:creationId xmlns:a16="http://schemas.microsoft.com/office/drawing/2014/main" id="{97894B57-B2B9-4F7B-B726-AC86710FBFD5}"/>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755A972B-ADE1-4C5E-AC7D-FD5BD1C2CD8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525B2A33-3817-4F87-BF84-606A6776A9D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832F8FFF-3C59-4129-A951-D6E60EBC3EC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A82CDCF5-749E-4465-87AB-5C2508E096C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64B8DEB1-907C-4FEB-8A00-936729F770D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149498</xdr:rowOff>
    </xdr:from>
    <xdr:to>
      <xdr:col>85</xdr:col>
      <xdr:colOff>177800</xdr:colOff>
      <xdr:row>106</xdr:row>
      <xdr:rowOff>79648</xdr:rowOff>
    </xdr:to>
    <xdr:sp macro="" textlink="">
      <xdr:nvSpPr>
        <xdr:cNvPr id="875" name="楕円 874">
          <a:extLst>
            <a:ext uri="{FF2B5EF4-FFF2-40B4-BE49-F238E27FC236}">
              <a16:creationId xmlns:a16="http://schemas.microsoft.com/office/drawing/2014/main" id="{F81D4D55-442E-43AB-8729-B13D811FF68E}"/>
            </a:ext>
          </a:extLst>
        </xdr:cNvPr>
        <xdr:cNvSpPr/>
      </xdr:nvSpPr>
      <xdr:spPr>
        <a:xfrm>
          <a:off x="16268700" y="1815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127925</xdr:rowOff>
    </xdr:from>
    <xdr:ext cx="405111" cy="259045"/>
    <xdr:sp macro="" textlink="">
      <xdr:nvSpPr>
        <xdr:cNvPr id="876" name="【庁舎】&#10;有形固定資産減価償却率該当値テキスト">
          <a:extLst>
            <a:ext uri="{FF2B5EF4-FFF2-40B4-BE49-F238E27FC236}">
              <a16:creationId xmlns:a16="http://schemas.microsoft.com/office/drawing/2014/main" id="{2713DC93-4561-4F2C-98E6-D546CAEFA1D6}"/>
            </a:ext>
          </a:extLst>
        </xdr:cNvPr>
        <xdr:cNvSpPr txBox="1"/>
      </xdr:nvSpPr>
      <xdr:spPr>
        <a:xfrm>
          <a:off x="16357600"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118473</xdr:rowOff>
    </xdr:from>
    <xdr:to>
      <xdr:col>81</xdr:col>
      <xdr:colOff>101600</xdr:colOff>
      <xdr:row>106</xdr:row>
      <xdr:rowOff>48623</xdr:rowOff>
    </xdr:to>
    <xdr:sp macro="" textlink="">
      <xdr:nvSpPr>
        <xdr:cNvPr id="877" name="楕円 876">
          <a:extLst>
            <a:ext uri="{FF2B5EF4-FFF2-40B4-BE49-F238E27FC236}">
              <a16:creationId xmlns:a16="http://schemas.microsoft.com/office/drawing/2014/main" id="{65FC00BA-21CF-42AF-984B-4ABDE270A26D}"/>
            </a:ext>
          </a:extLst>
        </xdr:cNvPr>
        <xdr:cNvSpPr/>
      </xdr:nvSpPr>
      <xdr:spPr>
        <a:xfrm>
          <a:off x="15430500" y="1812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169273</xdr:rowOff>
    </xdr:from>
    <xdr:to>
      <xdr:col>85</xdr:col>
      <xdr:colOff>127000</xdr:colOff>
      <xdr:row>106</xdr:row>
      <xdr:rowOff>28848</xdr:rowOff>
    </xdr:to>
    <xdr:cxnSp macro="">
      <xdr:nvCxnSpPr>
        <xdr:cNvPr id="878" name="直線コネクタ 877">
          <a:extLst>
            <a:ext uri="{FF2B5EF4-FFF2-40B4-BE49-F238E27FC236}">
              <a16:creationId xmlns:a16="http://schemas.microsoft.com/office/drawing/2014/main" id="{F0EC29EF-4148-4B96-A7DB-A8F614B98912}"/>
            </a:ext>
          </a:extLst>
        </xdr:cNvPr>
        <xdr:cNvCxnSpPr/>
      </xdr:nvCxnSpPr>
      <xdr:spPr>
        <a:xfrm>
          <a:off x="15481300" y="18171523"/>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103777</xdr:rowOff>
    </xdr:from>
    <xdr:to>
      <xdr:col>76</xdr:col>
      <xdr:colOff>165100</xdr:colOff>
      <xdr:row>106</xdr:row>
      <xdr:rowOff>33927</xdr:rowOff>
    </xdr:to>
    <xdr:sp macro="" textlink="">
      <xdr:nvSpPr>
        <xdr:cNvPr id="879" name="楕円 878">
          <a:extLst>
            <a:ext uri="{FF2B5EF4-FFF2-40B4-BE49-F238E27FC236}">
              <a16:creationId xmlns:a16="http://schemas.microsoft.com/office/drawing/2014/main" id="{C3F6C025-70F3-4EDF-A7EF-5FE4C5B1B67B}"/>
            </a:ext>
          </a:extLst>
        </xdr:cNvPr>
        <xdr:cNvSpPr/>
      </xdr:nvSpPr>
      <xdr:spPr>
        <a:xfrm>
          <a:off x="14541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154577</xdr:rowOff>
    </xdr:from>
    <xdr:to>
      <xdr:col>81</xdr:col>
      <xdr:colOff>50800</xdr:colOff>
      <xdr:row>105</xdr:row>
      <xdr:rowOff>169273</xdr:rowOff>
    </xdr:to>
    <xdr:cxnSp macro="">
      <xdr:nvCxnSpPr>
        <xdr:cNvPr id="880" name="直線コネクタ 879">
          <a:extLst>
            <a:ext uri="{FF2B5EF4-FFF2-40B4-BE49-F238E27FC236}">
              <a16:creationId xmlns:a16="http://schemas.microsoft.com/office/drawing/2014/main" id="{1247AA41-CE91-487C-BC57-0827D782A1A6}"/>
            </a:ext>
          </a:extLst>
        </xdr:cNvPr>
        <xdr:cNvCxnSpPr/>
      </xdr:nvCxnSpPr>
      <xdr:spPr>
        <a:xfrm>
          <a:off x="14592300" y="1815682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69487</xdr:rowOff>
    </xdr:from>
    <xdr:to>
      <xdr:col>72</xdr:col>
      <xdr:colOff>38100</xdr:colOff>
      <xdr:row>105</xdr:row>
      <xdr:rowOff>171087</xdr:rowOff>
    </xdr:to>
    <xdr:sp macro="" textlink="">
      <xdr:nvSpPr>
        <xdr:cNvPr id="881" name="楕円 880">
          <a:extLst>
            <a:ext uri="{FF2B5EF4-FFF2-40B4-BE49-F238E27FC236}">
              <a16:creationId xmlns:a16="http://schemas.microsoft.com/office/drawing/2014/main" id="{5A7669D8-3225-4271-81BA-F7FFAEE47BFA}"/>
            </a:ext>
          </a:extLst>
        </xdr:cNvPr>
        <xdr:cNvSpPr/>
      </xdr:nvSpPr>
      <xdr:spPr>
        <a:xfrm>
          <a:off x="13652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120287</xdr:rowOff>
    </xdr:from>
    <xdr:to>
      <xdr:col>76</xdr:col>
      <xdr:colOff>114300</xdr:colOff>
      <xdr:row>105</xdr:row>
      <xdr:rowOff>154577</xdr:rowOff>
    </xdr:to>
    <xdr:cxnSp macro="">
      <xdr:nvCxnSpPr>
        <xdr:cNvPr id="882" name="直線コネクタ 881">
          <a:extLst>
            <a:ext uri="{FF2B5EF4-FFF2-40B4-BE49-F238E27FC236}">
              <a16:creationId xmlns:a16="http://schemas.microsoft.com/office/drawing/2014/main" id="{1F3FDF10-A109-4347-AB95-916EAB3ABADD}"/>
            </a:ext>
          </a:extLst>
        </xdr:cNvPr>
        <xdr:cNvCxnSpPr/>
      </xdr:nvCxnSpPr>
      <xdr:spPr>
        <a:xfrm>
          <a:off x="13703300" y="1812253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35198</xdr:rowOff>
    </xdr:from>
    <xdr:to>
      <xdr:col>67</xdr:col>
      <xdr:colOff>101600</xdr:colOff>
      <xdr:row>105</xdr:row>
      <xdr:rowOff>136798</xdr:rowOff>
    </xdr:to>
    <xdr:sp macro="" textlink="">
      <xdr:nvSpPr>
        <xdr:cNvPr id="883" name="楕円 882">
          <a:extLst>
            <a:ext uri="{FF2B5EF4-FFF2-40B4-BE49-F238E27FC236}">
              <a16:creationId xmlns:a16="http://schemas.microsoft.com/office/drawing/2014/main" id="{A0C61653-27FE-4D04-BDF9-BC988FF66C37}"/>
            </a:ext>
          </a:extLst>
        </xdr:cNvPr>
        <xdr:cNvSpPr/>
      </xdr:nvSpPr>
      <xdr:spPr>
        <a:xfrm>
          <a:off x="12763500" y="1803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85998</xdr:rowOff>
    </xdr:from>
    <xdr:to>
      <xdr:col>71</xdr:col>
      <xdr:colOff>177800</xdr:colOff>
      <xdr:row>105</xdr:row>
      <xdr:rowOff>120287</xdr:rowOff>
    </xdr:to>
    <xdr:cxnSp macro="">
      <xdr:nvCxnSpPr>
        <xdr:cNvPr id="884" name="直線コネクタ 883">
          <a:extLst>
            <a:ext uri="{FF2B5EF4-FFF2-40B4-BE49-F238E27FC236}">
              <a16:creationId xmlns:a16="http://schemas.microsoft.com/office/drawing/2014/main" id="{0FB060D5-A336-46F6-AEC6-210C2B2AB5EB}"/>
            </a:ext>
          </a:extLst>
        </xdr:cNvPr>
        <xdr:cNvCxnSpPr/>
      </xdr:nvCxnSpPr>
      <xdr:spPr>
        <a:xfrm>
          <a:off x="12814300" y="1808824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83111</xdr:rowOff>
    </xdr:from>
    <xdr:ext cx="405111" cy="259045"/>
    <xdr:sp macro="" textlink="">
      <xdr:nvSpPr>
        <xdr:cNvPr id="885" name="n_1aveValue【庁舎】&#10;有形固定資産減価償却率">
          <a:extLst>
            <a:ext uri="{FF2B5EF4-FFF2-40B4-BE49-F238E27FC236}">
              <a16:creationId xmlns:a16="http://schemas.microsoft.com/office/drawing/2014/main" id="{6554B246-F8C6-4A70-A252-573779701384}"/>
            </a:ext>
          </a:extLst>
        </xdr:cNvPr>
        <xdr:cNvSpPr txBox="1"/>
      </xdr:nvSpPr>
      <xdr:spPr>
        <a:xfrm>
          <a:off x="15266044" y="1757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886" name="n_2aveValue【庁舎】&#10;有形固定資産減価償却率">
          <a:extLst>
            <a:ext uri="{FF2B5EF4-FFF2-40B4-BE49-F238E27FC236}">
              <a16:creationId xmlns:a16="http://schemas.microsoft.com/office/drawing/2014/main" id="{DDAECDB7-AC8C-4FA8-8AB9-215BAAB67E20}"/>
            </a:ext>
          </a:extLst>
        </xdr:cNvPr>
        <xdr:cNvSpPr txBox="1"/>
      </xdr:nvSpPr>
      <xdr:spPr>
        <a:xfrm>
          <a:off x="14389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88009</xdr:rowOff>
    </xdr:from>
    <xdr:ext cx="405111" cy="259045"/>
    <xdr:sp macro="" textlink="">
      <xdr:nvSpPr>
        <xdr:cNvPr id="887" name="n_3aveValue【庁舎】&#10;有形固定資産減価償却率">
          <a:extLst>
            <a:ext uri="{FF2B5EF4-FFF2-40B4-BE49-F238E27FC236}">
              <a16:creationId xmlns:a16="http://schemas.microsoft.com/office/drawing/2014/main" id="{F608579A-024A-471E-A956-8E907458970B}"/>
            </a:ext>
          </a:extLst>
        </xdr:cNvPr>
        <xdr:cNvSpPr txBox="1"/>
      </xdr:nvSpPr>
      <xdr:spPr>
        <a:xfrm>
          <a:off x="13500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888" name="n_4aveValue【庁舎】&#10;有形固定資産減価償却率">
          <a:extLst>
            <a:ext uri="{FF2B5EF4-FFF2-40B4-BE49-F238E27FC236}">
              <a16:creationId xmlns:a16="http://schemas.microsoft.com/office/drawing/2014/main" id="{05430EF1-EEF0-4932-AC84-5327533A4A14}"/>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39750</xdr:rowOff>
    </xdr:from>
    <xdr:ext cx="405111" cy="259045"/>
    <xdr:sp macro="" textlink="">
      <xdr:nvSpPr>
        <xdr:cNvPr id="889" name="n_1mainValue【庁舎】&#10;有形固定資産減価償却率">
          <a:extLst>
            <a:ext uri="{FF2B5EF4-FFF2-40B4-BE49-F238E27FC236}">
              <a16:creationId xmlns:a16="http://schemas.microsoft.com/office/drawing/2014/main" id="{4E692E7D-2FE8-4EDC-949D-CFB3D5627F5B}"/>
            </a:ext>
          </a:extLst>
        </xdr:cNvPr>
        <xdr:cNvSpPr txBox="1"/>
      </xdr:nvSpPr>
      <xdr:spPr>
        <a:xfrm>
          <a:off x="152660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25054</xdr:rowOff>
    </xdr:from>
    <xdr:ext cx="405111" cy="259045"/>
    <xdr:sp macro="" textlink="">
      <xdr:nvSpPr>
        <xdr:cNvPr id="890" name="n_2mainValue【庁舎】&#10;有形固定資産減価償却率">
          <a:extLst>
            <a:ext uri="{FF2B5EF4-FFF2-40B4-BE49-F238E27FC236}">
              <a16:creationId xmlns:a16="http://schemas.microsoft.com/office/drawing/2014/main" id="{9BCD0891-9B57-4B97-B74B-D21EC19AF7E0}"/>
            </a:ext>
          </a:extLst>
        </xdr:cNvPr>
        <xdr:cNvSpPr txBox="1"/>
      </xdr:nvSpPr>
      <xdr:spPr>
        <a:xfrm>
          <a:off x="14389744"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162214</xdr:rowOff>
    </xdr:from>
    <xdr:ext cx="405111" cy="259045"/>
    <xdr:sp macro="" textlink="">
      <xdr:nvSpPr>
        <xdr:cNvPr id="891" name="n_3mainValue【庁舎】&#10;有形固定資産減価償却率">
          <a:extLst>
            <a:ext uri="{FF2B5EF4-FFF2-40B4-BE49-F238E27FC236}">
              <a16:creationId xmlns:a16="http://schemas.microsoft.com/office/drawing/2014/main" id="{FB95EBAD-DDDF-42DB-93D8-888720A9CD23}"/>
            </a:ext>
          </a:extLst>
        </xdr:cNvPr>
        <xdr:cNvSpPr txBox="1"/>
      </xdr:nvSpPr>
      <xdr:spPr>
        <a:xfrm>
          <a:off x="13500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127925</xdr:rowOff>
    </xdr:from>
    <xdr:ext cx="405111" cy="259045"/>
    <xdr:sp macro="" textlink="">
      <xdr:nvSpPr>
        <xdr:cNvPr id="892" name="n_4mainValue【庁舎】&#10;有形固定資産減価償却率">
          <a:extLst>
            <a:ext uri="{FF2B5EF4-FFF2-40B4-BE49-F238E27FC236}">
              <a16:creationId xmlns:a16="http://schemas.microsoft.com/office/drawing/2014/main" id="{B50027CF-A13F-4FFB-BA91-6C792208CADF}"/>
            </a:ext>
          </a:extLst>
        </xdr:cNvPr>
        <xdr:cNvSpPr txBox="1"/>
      </xdr:nvSpPr>
      <xdr:spPr>
        <a:xfrm>
          <a:off x="12611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3" name="正方形/長方形 892">
          <a:extLst>
            <a:ext uri="{FF2B5EF4-FFF2-40B4-BE49-F238E27FC236}">
              <a16:creationId xmlns:a16="http://schemas.microsoft.com/office/drawing/2014/main" id="{4A256FDA-C296-4133-B4DE-86216F934D8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4" name="正方形/長方形 893">
          <a:extLst>
            <a:ext uri="{FF2B5EF4-FFF2-40B4-BE49-F238E27FC236}">
              <a16:creationId xmlns:a16="http://schemas.microsoft.com/office/drawing/2014/main" id="{0A0B5AF9-A7EA-4934-B5FD-1A8AD9689E6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5" name="正方形/長方形 894">
          <a:extLst>
            <a:ext uri="{FF2B5EF4-FFF2-40B4-BE49-F238E27FC236}">
              <a16:creationId xmlns:a16="http://schemas.microsoft.com/office/drawing/2014/main" id="{11F9D37F-F3F7-4E86-BA67-C3F0EBECF07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6" name="正方形/長方形 895">
          <a:extLst>
            <a:ext uri="{FF2B5EF4-FFF2-40B4-BE49-F238E27FC236}">
              <a16:creationId xmlns:a16="http://schemas.microsoft.com/office/drawing/2014/main" id="{5A87E2CC-5805-40DA-9D49-37DCA054A5F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7" name="正方形/長方形 896">
          <a:extLst>
            <a:ext uri="{FF2B5EF4-FFF2-40B4-BE49-F238E27FC236}">
              <a16:creationId xmlns:a16="http://schemas.microsoft.com/office/drawing/2014/main" id="{018F99D4-1965-427A-99BE-BD4541AB2AD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8" name="正方形/長方形 897">
          <a:extLst>
            <a:ext uri="{FF2B5EF4-FFF2-40B4-BE49-F238E27FC236}">
              <a16:creationId xmlns:a16="http://schemas.microsoft.com/office/drawing/2014/main" id="{BF95C206-047F-40F8-8A99-5ABBE2B9539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9" name="正方形/長方形 898">
          <a:extLst>
            <a:ext uri="{FF2B5EF4-FFF2-40B4-BE49-F238E27FC236}">
              <a16:creationId xmlns:a16="http://schemas.microsoft.com/office/drawing/2014/main" id="{8371A4FC-10A1-4EE1-A3E7-ED0CB57BD48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0" name="正方形/長方形 899">
          <a:extLst>
            <a:ext uri="{FF2B5EF4-FFF2-40B4-BE49-F238E27FC236}">
              <a16:creationId xmlns:a16="http://schemas.microsoft.com/office/drawing/2014/main" id="{783AAFBC-9E65-4D20-A3D6-4A268B561E7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1" name="テキスト ボックス 900">
          <a:extLst>
            <a:ext uri="{FF2B5EF4-FFF2-40B4-BE49-F238E27FC236}">
              <a16:creationId xmlns:a16="http://schemas.microsoft.com/office/drawing/2014/main" id="{496E420A-6919-46E1-AAAA-1B9A7FB0CB1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2" name="直線コネクタ 901">
          <a:extLst>
            <a:ext uri="{FF2B5EF4-FFF2-40B4-BE49-F238E27FC236}">
              <a16:creationId xmlns:a16="http://schemas.microsoft.com/office/drawing/2014/main" id="{D6B9DA31-F91A-460B-A521-9DF833A3B30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3" name="直線コネクタ 902">
          <a:extLst>
            <a:ext uri="{FF2B5EF4-FFF2-40B4-BE49-F238E27FC236}">
              <a16:creationId xmlns:a16="http://schemas.microsoft.com/office/drawing/2014/main" id="{37CF0ADC-1A1A-4A6E-8155-F5DBD66885C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4" name="テキスト ボックス 903">
          <a:extLst>
            <a:ext uri="{FF2B5EF4-FFF2-40B4-BE49-F238E27FC236}">
              <a16:creationId xmlns:a16="http://schemas.microsoft.com/office/drawing/2014/main" id="{7D1C6170-F212-46A7-A06D-B486C76CFDB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5" name="直線コネクタ 904">
          <a:extLst>
            <a:ext uri="{FF2B5EF4-FFF2-40B4-BE49-F238E27FC236}">
              <a16:creationId xmlns:a16="http://schemas.microsoft.com/office/drawing/2014/main" id="{5ABB9D77-B800-42B7-A777-F73EF57A28B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6" name="テキスト ボックス 905">
          <a:extLst>
            <a:ext uri="{FF2B5EF4-FFF2-40B4-BE49-F238E27FC236}">
              <a16:creationId xmlns:a16="http://schemas.microsoft.com/office/drawing/2014/main" id="{9FA31EBB-86E9-465A-8C8B-F3494222C49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7" name="直線コネクタ 906">
          <a:extLst>
            <a:ext uri="{FF2B5EF4-FFF2-40B4-BE49-F238E27FC236}">
              <a16:creationId xmlns:a16="http://schemas.microsoft.com/office/drawing/2014/main" id="{70E62BEF-A21F-4789-A738-D701F027193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8" name="テキスト ボックス 907">
          <a:extLst>
            <a:ext uri="{FF2B5EF4-FFF2-40B4-BE49-F238E27FC236}">
              <a16:creationId xmlns:a16="http://schemas.microsoft.com/office/drawing/2014/main" id="{4A36B224-0F29-4E6C-9703-B77C4AD7888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9" name="直線コネクタ 908">
          <a:extLst>
            <a:ext uri="{FF2B5EF4-FFF2-40B4-BE49-F238E27FC236}">
              <a16:creationId xmlns:a16="http://schemas.microsoft.com/office/drawing/2014/main" id="{DFBCD144-39B3-46E5-B935-2B6C66E4C03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0" name="テキスト ボックス 909">
          <a:extLst>
            <a:ext uri="{FF2B5EF4-FFF2-40B4-BE49-F238E27FC236}">
              <a16:creationId xmlns:a16="http://schemas.microsoft.com/office/drawing/2014/main" id="{45CAA51A-14CD-4D51-A7DC-8D92B6D6429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1" name="直線コネクタ 910">
          <a:extLst>
            <a:ext uri="{FF2B5EF4-FFF2-40B4-BE49-F238E27FC236}">
              <a16:creationId xmlns:a16="http://schemas.microsoft.com/office/drawing/2014/main" id="{36A1933B-62A3-446F-B40B-7B8A517957B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2" name="テキスト ボックス 911">
          <a:extLst>
            <a:ext uri="{FF2B5EF4-FFF2-40B4-BE49-F238E27FC236}">
              <a16:creationId xmlns:a16="http://schemas.microsoft.com/office/drawing/2014/main" id="{F8FC04BE-5D10-44F9-9C05-F4590E73CB0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3" name="直線コネクタ 912">
          <a:extLst>
            <a:ext uri="{FF2B5EF4-FFF2-40B4-BE49-F238E27FC236}">
              <a16:creationId xmlns:a16="http://schemas.microsoft.com/office/drawing/2014/main" id="{C789FB62-CE09-4FA0-B8D8-F9ABB277006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4" name="テキスト ボックス 913">
          <a:extLst>
            <a:ext uri="{FF2B5EF4-FFF2-40B4-BE49-F238E27FC236}">
              <a16:creationId xmlns:a16="http://schemas.microsoft.com/office/drawing/2014/main" id="{6D7B2380-2B06-4156-B21C-D04ABA076C8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5" name="【庁舎】&#10;一人当たり面積グラフ枠">
          <a:extLst>
            <a:ext uri="{FF2B5EF4-FFF2-40B4-BE49-F238E27FC236}">
              <a16:creationId xmlns:a16="http://schemas.microsoft.com/office/drawing/2014/main" id="{6186A74B-D2DD-4A90-A7C2-B9864F1128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16" name="直線コネクタ 915">
          <a:extLst>
            <a:ext uri="{FF2B5EF4-FFF2-40B4-BE49-F238E27FC236}">
              <a16:creationId xmlns:a16="http://schemas.microsoft.com/office/drawing/2014/main" id="{74A5DB2E-74AD-4582-B2DD-FDA705349175}"/>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17" name="【庁舎】&#10;一人当たり面積最小値テキスト">
          <a:extLst>
            <a:ext uri="{FF2B5EF4-FFF2-40B4-BE49-F238E27FC236}">
              <a16:creationId xmlns:a16="http://schemas.microsoft.com/office/drawing/2014/main" id="{0C5DCD2A-172A-4678-88EB-574C2ADD0D67}"/>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18" name="直線コネクタ 917">
          <a:extLst>
            <a:ext uri="{FF2B5EF4-FFF2-40B4-BE49-F238E27FC236}">
              <a16:creationId xmlns:a16="http://schemas.microsoft.com/office/drawing/2014/main" id="{23F5A689-E5A6-4812-AA0E-5CF6343D8D43}"/>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19" name="【庁舎】&#10;一人当たり面積最大値テキスト">
          <a:extLst>
            <a:ext uri="{FF2B5EF4-FFF2-40B4-BE49-F238E27FC236}">
              <a16:creationId xmlns:a16="http://schemas.microsoft.com/office/drawing/2014/main" id="{F19CF6FA-18A1-480C-B7E7-36D3C5F88ADA}"/>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0" name="直線コネクタ 919">
          <a:extLst>
            <a:ext uri="{FF2B5EF4-FFF2-40B4-BE49-F238E27FC236}">
              <a16:creationId xmlns:a16="http://schemas.microsoft.com/office/drawing/2014/main" id="{74F8A65D-FB87-4FD5-AE0B-53FD5D8B1F39}"/>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134383</xdr:rowOff>
    </xdr:from>
    <xdr:ext cx="469744" cy="259045"/>
    <xdr:sp macro="" textlink="">
      <xdr:nvSpPr>
        <xdr:cNvPr id="921" name="【庁舎】&#10;一人当たり面積平均値テキスト">
          <a:extLst>
            <a:ext uri="{FF2B5EF4-FFF2-40B4-BE49-F238E27FC236}">
              <a16:creationId xmlns:a16="http://schemas.microsoft.com/office/drawing/2014/main" id="{09697636-A61D-4B83-89D6-F1A4781CB124}"/>
            </a:ext>
          </a:extLst>
        </xdr:cNvPr>
        <xdr:cNvSpPr txBox="1"/>
      </xdr:nvSpPr>
      <xdr:spPr>
        <a:xfrm>
          <a:off x="22199600" y="18136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2" name="フローチャート: 判断 921">
          <a:extLst>
            <a:ext uri="{FF2B5EF4-FFF2-40B4-BE49-F238E27FC236}">
              <a16:creationId xmlns:a16="http://schemas.microsoft.com/office/drawing/2014/main" id="{59BC4ABA-72C5-4FF5-AEC1-4E18C8B3F4AA}"/>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3" name="フローチャート: 判断 922">
          <a:extLst>
            <a:ext uri="{FF2B5EF4-FFF2-40B4-BE49-F238E27FC236}">
              <a16:creationId xmlns:a16="http://schemas.microsoft.com/office/drawing/2014/main" id="{88D08D48-2D77-4042-9E74-C270F139CBB2}"/>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4" name="フローチャート: 判断 923">
          <a:extLst>
            <a:ext uri="{FF2B5EF4-FFF2-40B4-BE49-F238E27FC236}">
              <a16:creationId xmlns:a16="http://schemas.microsoft.com/office/drawing/2014/main" id="{B2D4CAC1-1710-4DE8-B8FE-636F9CB88B55}"/>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5" name="フローチャート: 判断 924">
          <a:extLst>
            <a:ext uri="{FF2B5EF4-FFF2-40B4-BE49-F238E27FC236}">
              <a16:creationId xmlns:a16="http://schemas.microsoft.com/office/drawing/2014/main" id="{0A25FBE1-4356-410E-A493-D7CD95DD7F15}"/>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926" name="フローチャート: 判断 925">
          <a:extLst>
            <a:ext uri="{FF2B5EF4-FFF2-40B4-BE49-F238E27FC236}">
              <a16:creationId xmlns:a16="http://schemas.microsoft.com/office/drawing/2014/main" id="{F29E4AD5-1D51-45E9-BE57-83B675A2D6E1}"/>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9C8272CA-5856-44FC-B519-86AB288F4E9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A21A33E2-FC32-4BA0-A541-B11ADD569AF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DA24AF57-0B82-426E-82BC-4A1AA9FB5E7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AC15DE45-F89E-4AD4-BA54-E5F346A1F08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8B1D6A6F-6F94-49FA-9DC8-6DDEB1337E2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74930</xdr:rowOff>
    </xdr:from>
    <xdr:to>
      <xdr:col>116</xdr:col>
      <xdr:colOff>114300</xdr:colOff>
      <xdr:row>108</xdr:row>
      <xdr:rowOff>5080</xdr:rowOff>
    </xdr:to>
    <xdr:sp macro="" textlink="">
      <xdr:nvSpPr>
        <xdr:cNvPr id="932" name="楕円 931">
          <a:extLst>
            <a:ext uri="{FF2B5EF4-FFF2-40B4-BE49-F238E27FC236}">
              <a16:creationId xmlns:a16="http://schemas.microsoft.com/office/drawing/2014/main" id="{8B9AD4E8-2FE5-4E2C-8159-624731EB8240}"/>
            </a:ext>
          </a:extLst>
        </xdr:cNvPr>
        <xdr:cNvSpPr/>
      </xdr:nvSpPr>
      <xdr:spPr>
        <a:xfrm>
          <a:off x="221107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161307</xdr:rowOff>
    </xdr:from>
    <xdr:ext cx="469744" cy="259045"/>
    <xdr:sp macro="" textlink="">
      <xdr:nvSpPr>
        <xdr:cNvPr id="933" name="【庁舎】&#10;一人当たり面積該当値テキスト">
          <a:extLst>
            <a:ext uri="{FF2B5EF4-FFF2-40B4-BE49-F238E27FC236}">
              <a16:creationId xmlns:a16="http://schemas.microsoft.com/office/drawing/2014/main" id="{93CAA2FB-9492-4CAA-BAFC-3E55D9F80FA0}"/>
            </a:ext>
          </a:extLst>
        </xdr:cNvPr>
        <xdr:cNvSpPr txBox="1"/>
      </xdr:nvSpPr>
      <xdr:spPr>
        <a:xfrm>
          <a:off x="22199600" y="183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77978</xdr:rowOff>
    </xdr:from>
    <xdr:to>
      <xdr:col>112</xdr:col>
      <xdr:colOff>38100</xdr:colOff>
      <xdr:row>108</xdr:row>
      <xdr:rowOff>8128</xdr:rowOff>
    </xdr:to>
    <xdr:sp macro="" textlink="">
      <xdr:nvSpPr>
        <xdr:cNvPr id="934" name="楕円 933">
          <a:extLst>
            <a:ext uri="{FF2B5EF4-FFF2-40B4-BE49-F238E27FC236}">
              <a16:creationId xmlns:a16="http://schemas.microsoft.com/office/drawing/2014/main" id="{9E3DA4DF-2A0C-4653-9168-05EFD0FD889F}"/>
            </a:ext>
          </a:extLst>
        </xdr:cNvPr>
        <xdr:cNvSpPr/>
      </xdr:nvSpPr>
      <xdr:spPr>
        <a:xfrm>
          <a:off x="21272500" y="1842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125730</xdr:rowOff>
    </xdr:from>
    <xdr:to>
      <xdr:col>116</xdr:col>
      <xdr:colOff>63500</xdr:colOff>
      <xdr:row>107</xdr:row>
      <xdr:rowOff>128778</xdr:rowOff>
    </xdr:to>
    <xdr:cxnSp macro="">
      <xdr:nvCxnSpPr>
        <xdr:cNvPr id="935" name="直線コネクタ 934">
          <a:extLst>
            <a:ext uri="{FF2B5EF4-FFF2-40B4-BE49-F238E27FC236}">
              <a16:creationId xmlns:a16="http://schemas.microsoft.com/office/drawing/2014/main" id="{22F5F86A-7557-4E96-ADA6-C8B70CC99367}"/>
            </a:ext>
          </a:extLst>
        </xdr:cNvPr>
        <xdr:cNvCxnSpPr/>
      </xdr:nvCxnSpPr>
      <xdr:spPr>
        <a:xfrm flipV="1">
          <a:off x="21323300" y="18470880"/>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80263</xdr:rowOff>
    </xdr:from>
    <xdr:to>
      <xdr:col>107</xdr:col>
      <xdr:colOff>101600</xdr:colOff>
      <xdr:row>108</xdr:row>
      <xdr:rowOff>10413</xdr:rowOff>
    </xdr:to>
    <xdr:sp macro="" textlink="">
      <xdr:nvSpPr>
        <xdr:cNvPr id="936" name="楕円 935">
          <a:extLst>
            <a:ext uri="{FF2B5EF4-FFF2-40B4-BE49-F238E27FC236}">
              <a16:creationId xmlns:a16="http://schemas.microsoft.com/office/drawing/2014/main" id="{77C80548-2FB8-4388-8B39-98BB1A4B25F4}"/>
            </a:ext>
          </a:extLst>
        </xdr:cNvPr>
        <xdr:cNvSpPr/>
      </xdr:nvSpPr>
      <xdr:spPr>
        <a:xfrm>
          <a:off x="20383500" y="1842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128778</xdr:rowOff>
    </xdr:from>
    <xdr:to>
      <xdr:col>111</xdr:col>
      <xdr:colOff>177800</xdr:colOff>
      <xdr:row>107</xdr:row>
      <xdr:rowOff>131063</xdr:rowOff>
    </xdr:to>
    <xdr:cxnSp macro="">
      <xdr:nvCxnSpPr>
        <xdr:cNvPr id="937" name="直線コネクタ 936">
          <a:extLst>
            <a:ext uri="{FF2B5EF4-FFF2-40B4-BE49-F238E27FC236}">
              <a16:creationId xmlns:a16="http://schemas.microsoft.com/office/drawing/2014/main" id="{A5E855A0-415F-47FA-896D-E28D2480B728}"/>
            </a:ext>
          </a:extLst>
        </xdr:cNvPr>
        <xdr:cNvCxnSpPr/>
      </xdr:nvCxnSpPr>
      <xdr:spPr>
        <a:xfrm flipV="1">
          <a:off x="20434300" y="1847392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81787</xdr:rowOff>
    </xdr:from>
    <xdr:to>
      <xdr:col>102</xdr:col>
      <xdr:colOff>165100</xdr:colOff>
      <xdr:row>108</xdr:row>
      <xdr:rowOff>11937</xdr:rowOff>
    </xdr:to>
    <xdr:sp macro="" textlink="">
      <xdr:nvSpPr>
        <xdr:cNvPr id="938" name="楕円 937">
          <a:extLst>
            <a:ext uri="{FF2B5EF4-FFF2-40B4-BE49-F238E27FC236}">
              <a16:creationId xmlns:a16="http://schemas.microsoft.com/office/drawing/2014/main" id="{D5EDEB05-BBA4-4D0F-9B9C-C5972816742B}"/>
            </a:ext>
          </a:extLst>
        </xdr:cNvPr>
        <xdr:cNvSpPr/>
      </xdr:nvSpPr>
      <xdr:spPr>
        <a:xfrm>
          <a:off x="19494500" y="1842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131063</xdr:rowOff>
    </xdr:from>
    <xdr:to>
      <xdr:col>107</xdr:col>
      <xdr:colOff>50800</xdr:colOff>
      <xdr:row>107</xdr:row>
      <xdr:rowOff>132587</xdr:rowOff>
    </xdr:to>
    <xdr:cxnSp macro="">
      <xdr:nvCxnSpPr>
        <xdr:cNvPr id="939" name="直線コネクタ 938">
          <a:extLst>
            <a:ext uri="{FF2B5EF4-FFF2-40B4-BE49-F238E27FC236}">
              <a16:creationId xmlns:a16="http://schemas.microsoft.com/office/drawing/2014/main" id="{F4E67594-09FD-409C-A49A-7B66EAE415F9}"/>
            </a:ext>
          </a:extLst>
        </xdr:cNvPr>
        <xdr:cNvCxnSpPr/>
      </xdr:nvCxnSpPr>
      <xdr:spPr>
        <a:xfrm flipV="1">
          <a:off x="19545300" y="1847621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85598</xdr:rowOff>
    </xdr:from>
    <xdr:to>
      <xdr:col>98</xdr:col>
      <xdr:colOff>38100</xdr:colOff>
      <xdr:row>108</xdr:row>
      <xdr:rowOff>15748</xdr:rowOff>
    </xdr:to>
    <xdr:sp macro="" textlink="">
      <xdr:nvSpPr>
        <xdr:cNvPr id="940" name="楕円 939">
          <a:extLst>
            <a:ext uri="{FF2B5EF4-FFF2-40B4-BE49-F238E27FC236}">
              <a16:creationId xmlns:a16="http://schemas.microsoft.com/office/drawing/2014/main" id="{46A0C4EC-D01D-4F8E-B265-27FA82EA8485}"/>
            </a:ext>
          </a:extLst>
        </xdr:cNvPr>
        <xdr:cNvSpPr/>
      </xdr:nvSpPr>
      <xdr:spPr>
        <a:xfrm>
          <a:off x="18605500" y="1843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132587</xdr:rowOff>
    </xdr:from>
    <xdr:to>
      <xdr:col>102</xdr:col>
      <xdr:colOff>114300</xdr:colOff>
      <xdr:row>107</xdr:row>
      <xdr:rowOff>136398</xdr:rowOff>
    </xdr:to>
    <xdr:cxnSp macro="">
      <xdr:nvCxnSpPr>
        <xdr:cNvPr id="941" name="直線コネクタ 940">
          <a:extLst>
            <a:ext uri="{FF2B5EF4-FFF2-40B4-BE49-F238E27FC236}">
              <a16:creationId xmlns:a16="http://schemas.microsoft.com/office/drawing/2014/main" id="{F9824126-B1D8-4835-8DDB-A1A026AB0458}"/>
            </a:ext>
          </a:extLst>
        </xdr:cNvPr>
        <xdr:cNvCxnSpPr/>
      </xdr:nvCxnSpPr>
      <xdr:spPr>
        <a:xfrm flipV="1">
          <a:off x="18656300" y="1847773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69614</xdr:rowOff>
    </xdr:from>
    <xdr:ext cx="469744" cy="259045"/>
    <xdr:sp macro="" textlink="">
      <xdr:nvSpPr>
        <xdr:cNvPr id="942" name="n_1aveValue【庁舎】&#10;一人当たり面積">
          <a:extLst>
            <a:ext uri="{FF2B5EF4-FFF2-40B4-BE49-F238E27FC236}">
              <a16:creationId xmlns:a16="http://schemas.microsoft.com/office/drawing/2014/main" id="{54A07EE9-99D1-4C14-9513-1075ACFEE4C8}"/>
            </a:ext>
          </a:extLst>
        </xdr:cNvPr>
        <xdr:cNvSpPr txBox="1"/>
      </xdr:nvSpPr>
      <xdr:spPr>
        <a:xfrm>
          <a:off x="21075727" y="1807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71899</xdr:rowOff>
    </xdr:from>
    <xdr:ext cx="469744" cy="259045"/>
    <xdr:sp macro="" textlink="">
      <xdr:nvSpPr>
        <xdr:cNvPr id="943" name="n_2aveValue【庁舎】&#10;一人当たり面積">
          <a:extLst>
            <a:ext uri="{FF2B5EF4-FFF2-40B4-BE49-F238E27FC236}">
              <a16:creationId xmlns:a16="http://schemas.microsoft.com/office/drawing/2014/main" id="{17079247-1BC1-4543-B12D-DDD13E29ED8E}"/>
            </a:ext>
          </a:extLst>
        </xdr:cNvPr>
        <xdr:cNvSpPr txBox="1"/>
      </xdr:nvSpPr>
      <xdr:spPr>
        <a:xfrm>
          <a:off x="20199427" y="1807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944" name="n_3aveValue【庁舎】&#10;一人当たり面積">
          <a:extLst>
            <a:ext uri="{FF2B5EF4-FFF2-40B4-BE49-F238E27FC236}">
              <a16:creationId xmlns:a16="http://schemas.microsoft.com/office/drawing/2014/main" id="{D4425A17-817B-47A9-B678-422CA2C04C53}"/>
            </a:ext>
          </a:extLst>
        </xdr:cNvPr>
        <xdr:cNvSpPr txBox="1"/>
      </xdr:nvSpPr>
      <xdr:spPr>
        <a:xfrm>
          <a:off x="19310427" y="1808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87140</xdr:rowOff>
    </xdr:from>
    <xdr:ext cx="469744" cy="259045"/>
    <xdr:sp macro="" textlink="">
      <xdr:nvSpPr>
        <xdr:cNvPr id="945" name="n_4aveValue【庁舎】&#10;一人当たり面積">
          <a:extLst>
            <a:ext uri="{FF2B5EF4-FFF2-40B4-BE49-F238E27FC236}">
              <a16:creationId xmlns:a16="http://schemas.microsoft.com/office/drawing/2014/main" id="{F82127FE-5825-4BB3-9D25-39D5A8FCBDF7}"/>
            </a:ext>
          </a:extLst>
        </xdr:cNvPr>
        <xdr:cNvSpPr txBox="1"/>
      </xdr:nvSpPr>
      <xdr:spPr>
        <a:xfrm>
          <a:off x="18421427" y="1808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170705</xdr:rowOff>
    </xdr:from>
    <xdr:ext cx="469744" cy="259045"/>
    <xdr:sp macro="" textlink="">
      <xdr:nvSpPr>
        <xdr:cNvPr id="946" name="n_1mainValue【庁舎】&#10;一人当たり面積">
          <a:extLst>
            <a:ext uri="{FF2B5EF4-FFF2-40B4-BE49-F238E27FC236}">
              <a16:creationId xmlns:a16="http://schemas.microsoft.com/office/drawing/2014/main" id="{7D6169BF-24B8-466C-A8C0-134776791DF9}"/>
            </a:ext>
          </a:extLst>
        </xdr:cNvPr>
        <xdr:cNvSpPr txBox="1"/>
      </xdr:nvSpPr>
      <xdr:spPr>
        <a:xfrm>
          <a:off x="21075727" y="18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1540</xdr:rowOff>
    </xdr:from>
    <xdr:ext cx="469744" cy="259045"/>
    <xdr:sp macro="" textlink="">
      <xdr:nvSpPr>
        <xdr:cNvPr id="947" name="n_2mainValue【庁舎】&#10;一人当たり面積">
          <a:extLst>
            <a:ext uri="{FF2B5EF4-FFF2-40B4-BE49-F238E27FC236}">
              <a16:creationId xmlns:a16="http://schemas.microsoft.com/office/drawing/2014/main" id="{72C34AE4-A4EB-45A0-9047-397124BA385A}"/>
            </a:ext>
          </a:extLst>
        </xdr:cNvPr>
        <xdr:cNvSpPr txBox="1"/>
      </xdr:nvSpPr>
      <xdr:spPr>
        <a:xfrm>
          <a:off x="201994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3064</xdr:rowOff>
    </xdr:from>
    <xdr:ext cx="469744" cy="259045"/>
    <xdr:sp macro="" textlink="">
      <xdr:nvSpPr>
        <xdr:cNvPr id="948" name="n_3mainValue【庁舎】&#10;一人当たり面積">
          <a:extLst>
            <a:ext uri="{FF2B5EF4-FFF2-40B4-BE49-F238E27FC236}">
              <a16:creationId xmlns:a16="http://schemas.microsoft.com/office/drawing/2014/main" id="{602980F4-7B38-4CD4-8BDC-EDD721E751E2}"/>
            </a:ext>
          </a:extLst>
        </xdr:cNvPr>
        <xdr:cNvSpPr txBox="1"/>
      </xdr:nvSpPr>
      <xdr:spPr>
        <a:xfrm>
          <a:off x="19310427" y="18519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6875</xdr:rowOff>
    </xdr:from>
    <xdr:ext cx="469744" cy="259045"/>
    <xdr:sp macro="" textlink="">
      <xdr:nvSpPr>
        <xdr:cNvPr id="949" name="n_4mainValue【庁舎】&#10;一人当たり面積">
          <a:extLst>
            <a:ext uri="{FF2B5EF4-FFF2-40B4-BE49-F238E27FC236}">
              <a16:creationId xmlns:a16="http://schemas.microsoft.com/office/drawing/2014/main" id="{BD8A6628-BA2D-4B7A-AC2D-86F8892632FD}"/>
            </a:ext>
          </a:extLst>
        </xdr:cNvPr>
        <xdr:cNvSpPr txBox="1"/>
      </xdr:nvSpPr>
      <xdr:spPr>
        <a:xfrm>
          <a:off x="18421427"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0" name="正方形/長方形 949">
          <a:extLst>
            <a:ext uri="{FF2B5EF4-FFF2-40B4-BE49-F238E27FC236}">
              <a16:creationId xmlns:a16="http://schemas.microsoft.com/office/drawing/2014/main" id="{49CCF5CC-37B6-4555-A0C5-7B8DD4CE87F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1" name="正方形/長方形 950">
          <a:extLst>
            <a:ext uri="{FF2B5EF4-FFF2-40B4-BE49-F238E27FC236}">
              <a16:creationId xmlns:a16="http://schemas.microsoft.com/office/drawing/2014/main" id="{06D13EF9-3AA0-426E-B93F-9E3AEE60903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2" name="テキスト ボックス 951">
          <a:extLst>
            <a:ext uri="{FF2B5EF4-FFF2-40B4-BE49-F238E27FC236}">
              <a16:creationId xmlns:a16="http://schemas.microsoft.com/office/drawing/2014/main" id="{3A045CB9-1820-4246-BDDF-DFF3D3A4A19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有形固定資産減価償却率は、昨年度と比較して、全体的に高くなっているが、その中で体育館・プール及び消防施設は低くなっている。特に体育館・プールについては昨年度より</a:t>
          </a:r>
          <a:r>
            <a:rPr kumimoji="1" lang="en-US" altLang="ja-JP" sz="1200">
              <a:latin typeface="ＭＳ Ｐゴシック" panose="020B0600070205080204" pitchFamily="50" charset="-128"/>
              <a:ea typeface="ＭＳ Ｐゴシック" panose="020B0600070205080204" pitchFamily="50" charset="-128"/>
            </a:rPr>
            <a:t>60.6</a:t>
          </a:r>
          <a:r>
            <a:rPr kumimoji="1" lang="ja-JP" altLang="en-US" sz="1200">
              <a:latin typeface="ＭＳ Ｐゴシック" panose="020B0600070205080204" pitchFamily="50" charset="-128"/>
              <a:ea typeface="ＭＳ Ｐゴシック" panose="020B0600070205080204" pitchFamily="50" charset="-128"/>
            </a:rPr>
            <a:t>ポイント低くなっており、類似団体と比較しても</a:t>
          </a:r>
          <a:r>
            <a:rPr kumimoji="1" lang="en-US" altLang="ja-JP" sz="1200">
              <a:latin typeface="ＭＳ Ｐゴシック" panose="020B0600070205080204" pitchFamily="50" charset="-128"/>
              <a:ea typeface="ＭＳ Ｐゴシック" panose="020B0600070205080204" pitchFamily="50" charset="-128"/>
            </a:rPr>
            <a:t>35.0</a:t>
          </a:r>
          <a:r>
            <a:rPr kumimoji="1" lang="ja-JP" altLang="en-US" sz="1200">
              <a:latin typeface="ＭＳ Ｐゴシック" panose="020B0600070205080204" pitchFamily="50" charset="-128"/>
              <a:ea typeface="ＭＳ Ｐゴシック" panose="020B0600070205080204" pitchFamily="50" charset="-128"/>
            </a:rPr>
            <a:t>ポイント低い、これは多目的体育館の整備完了に伴う有形固定資産減価償却率の減少によるものである。　</a:t>
          </a:r>
        </a:p>
        <a:p>
          <a:r>
            <a:rPr kumimoji="1" lang="ja-JP" altLang="en-US" sz="1200">
              <a:latin typeface="ＭＳ Ｐゴシック" panose="020B0600070205080204" pitchFamily="50" charset="-128"/>
              <a:ea typeface="ＭＳ Ｐゴシック" panose="020B0600070205080204" pitchFamily="50" charset="-128"/>
            </a:rPr>
            <a:t>　保健センターについては、相良庁舎の施設内にあり、一体的な利用を含め、効率的な施設配置を検討する。庁舎については、相良庁舎が経過年数</a:t>
          </a:r>
          <a:r>
            <a:rPr kumimoji="1" lang="en-US" altLang="ja-JP" sz="1200">
              <a:latin typeface="ＭＳ Ｐゴシック" panose="020B0600070205080204" pitchFamily="50" charset="-128"/>
              <a:ea typeface="ＭＳ Ｐゴシック" panose="020B0600070205080204" pitchFamily="50" charset="-128"/>
            </a:rPr>
            <a:t>40</a:t>
          </a:r>
          <a:r>
            <a:rPr kumimoji="1" lang="ja-JP" altLang="en-US" sz="1200">
              <a:latin typeface="ＭＳ Ｐゴシック" panose="020B0600070205080204" pitchFamily="50" charset="-128"/>
              <a:ea typeface="ＭＳ Ｐゴシック" panose="020B0600070205080204" pitchFamily="50" charset="-128"/>
            </a:rPr>
            <a:t>年を超えており、当庁舎における有形固定資産減価償却率も</a:t>
          </a:r>
          <a:r>
            <a:rPr kumimoji="1" lang="en-US" altLang="ja-JP" sz="1200">
              <a:latin typeface="ＭＳ Ｐゴシック" panose="020B0600070205080204" pitchFamily="50" charset="-128"/>
              <a:ea typeface="ＭＳ Ｐゴシック" panose="020B0600070205080204" pitchFamily="50" charset="-128"/>
            </a:rPr>
            <a:t>75</a:t>
          </a:r>
          <a:r>
            <a:rPr kumimoji="1" lang="ja-JP" altLang="en-US" sz="1200">
              <a:latin typeface="ＭＳ Ｐゴシック" panose="020B0600070205080204" pitchFamily="50" charset="-128"/>
              <a:ea typeface="ＭＳ Ｐゴシック" panose="020B0600070205080204" pitchFamily="50" charset="-128"/>
            </a:rPr>
            <a:t>％を超えているため、今後両庁舎が耐用年数を迎える時期に合わせて施設の一本化等を検討していく必要がある。消防施設に係る一人当たり面積が類似団体より</a:t>
          </a:r>
          <a:r>
            <a:rPr kumimoji="1" lang="en-US" altLang="ja-JP" sz="1200">
              <a:latin typeface="ＭＳ Ｐゴシック" panose="020B0600070205080204" pitchFamily="50" charset="-128"/>
              <a:ea typeface="ＭＳ Ｐゴシック" panose="020B0600070205080204" pitchFamily="50" charset="-128"/>
            </a:rPr>
            <a:t>0.305㎡</a:t>
          </a:r>
          <a:r>
            <a:rPr kumimoji="1" lang="ja-JP" altLang="en-US" sz="1200">
              <a:latin typeface="ＭＳ Ｐゴシック" panose="020B0600070205080204" pitchFamily="50" charset="-128"/>
              <a:ea typeface="ＭＳ Ｐゴシック" panose="020B0600070205080204" pitchFamily="50" charset="-128"/>
            </a:rPr>
            <a:t>大きくなっているのは、防火水槽及び貯水槽が約</a:t>
          </a:r>
          <a:r>
            <a:rPr kumimoji="1" lang="en-US" altLang="ja-JP" sz="1200">
              <a:latin typeface="ＭＳ Ｐゴシック" panose="020B0600070205080204" pitchFamily="50" charset="-128"/>
              <a:ea typeface="ＭＳ Ｐゴシック" panose="020B0600070205080204" pitchFamily="50" charset="-128"/>
            </a:rPr>
            <a:t>500</a:t>
          </a:r>
          <a:r>
            <a:rPr kumimoji="1" lang="ja-JP" altLang="en-US" sz="1200">
              <a:latin typeface="ＭＳ Ｐゴシック" panose="020B0600070205080204" pitchFamily="50" charset="-128"/>
              <a:ea typeface="ＭＳ Ｐゴシック" panose="020B0600070205080204" pitchFamily="50" charset="-128"/>
            </a:rPr>
            <a:t>箇所あり、消防施設面積の約半分を占めているためである。令和６年度は静岡市消防局牧之原消防署榛原出張所の開設に伴う建物取得により類似団体と比較して</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ポイント低くなっている。</a:t>
          </a:r>
        </a:p>
        <a:p>
          <a:r>
            <a:rPr kumimoji="1" lang="ja-JP" altLang="en-US" sz="1200">
              <a:latin typeface="ＭＳ Ｐゴシック" panose="020B0600070205080204" pitchFamily="50" charset="-128"/>
              <a:ea typeface="ＭＳ Ｐゴシック" panose="020B0600070205080204" pitchFamily="50" charset="-128"/>
            </a:rPr>
            <a:t>　図書館については令和２年度図書交流館及び令和５年度文化の森図書館の整備により類似団体よりも</a:t>
          </a:r>
          <a:r>
            <a:rPr kumimoji="1" lang="en-US" altLang="ja-JP" sz="1200">
              <a:latin typeface="ＭＳ Ｐゴシック" panose="020B0600070205080204" pitchFamily="50" charset="-128"/>
              <a:ea typeface="ＭＳ Ｐゴシック" panose="020B0600070205080204" pitchFamily="50" charset="-128"/>
            </a:rPr>
            <a:t>31.9</a:t>
          </a:r>
          <a:r>
            <a:rPr kumimoji="1" lang="ja-JP" altLang="en-US" sz="1200">
              <a:latin typeface="ＭＳ Ｐゴシック" panose="020B0600070205080204" pitchFamily="50" charset="-128"/>
              <a:ea typeface="ＭＳ Ｐゴシック" panose="020B0600070205080204" pitchFamily="50" charset="-128"/>
            </a:rPr>
            <a:t>ポイント低くなっている。福祉施設については、令和３年度から耐用年数が到来していない有形固定資産を新規計上したため、償却率が下がり、類似団体よりも</a:t>
          </a:r>
          <a:r>
            <a:rPr kumimoji="1" lang="en-US" altLang="ja-JP" sz="1200">
              <a:latin typeface="ＭＳ Ｐゴシック" panose="020B0600070205080204" pitchFamily="50" charset="-128"/>
              <a:ea typeface="ＭＳ Ｐゴシック" panose="020B0600070205080204" pitchFamily="50" charset="-128"/>
            </a:rPr>
            <a:t>18.1</a:t>
          </a:r>
          <a:r>
            <a:rPr kumimoji="1" lang="ja-JP" altLang="en-US" sz="1200">
              <a:latin typeface="ＭＳ Ｐゴシック" panose="020B0600070205080204" pitchFamily="50" charset="-128"/>
              <a:ea typeface="ＭＳ Ｐゴシック" panose="020B0600070205080204" pitchFamily="50" charset="-128"/>
            </a:rPr>
            <a:t>ポイント低くなっている。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24170321</v>
      </c>
      <c r="BO4" s="485"/>
      <c r="BP4" s="485"/>
      <c r="BQ4" s="485"/>
      <c r="BR4" s="485"/>
      <c r="BS4" s="485"/>
      <c r="BT4" s="485"/>
      <c r="BU4" s="486"/>
      <c r="BV4" s="484">
        <v>22911325</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5.9</v>
      </c>
      <c r="CU4" s="625"/>
      <c r="CV4" s="625"/>
      <c r="CW4" s="625"/>
      <c r="CX4" s="625"/>
      <c r="CY4" s="625"/>
      <c r="CZ4" s="625"/>
      <c r="DA4" s="626"/>
      <c r="DB4" s="624">
        <v>4.8</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23155002</v>
      </c>
      <c r="BO5" s="456"/>
      <c r="BP5" s="456"/>
      <c r="BQ5" s="456"/>
      <c r="BR5" s="456"/>
      <c r="BS5" s="456"/>
      <c r="BT5" s="456"/>
      <c r="BU5" s="457"/>
      <c r="BV5" s="455">
        <v>21908534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88.9</v>
      </c>
      <c r="CU5" s="453"/>
      <c r="CV5" s="453"/>
      <c r="CW5" s="453"/>
      <c r="CX5" s="453"/>
      <c r="CY5" s="453"/>
      <c r="CZ5" s="453"/>
      <c r="DA5" s="454"/>
      <c r="DB5" s="452">
        <v>90.5</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1015319</v>
      </c>
      <c r="BO6" s="456"/>
      <c r="BP6" s="456"/>
      <c r="BQ6" s="456"/>
      <c r="BR6" s="456"/>
      <c r="BS6" s="456"/>
      <c r="BT6" s="456"/>
      <c r="BU6" s="457"/>
      <c r="BV6" s="455">
        <v>1002791</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89.3</v>
      </c>
      <c r="CU6" s="599"/>
      <c r="CV6" s="599"/>
      <c r="CW6" s="599"/>
      <c r="CX6" s="599"/>
      <c r="CY6" s="599"/>
      <c r="CZ6" s="599"/>
      <c r="DA6" s="600"/>
      <c r="DB6" s="598">
        <v>91.4</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242453</v>
      </c>
      <c r="BO7" s="456"/>
      <c r="BP7" s="456"/>
      <c r="BQ7" s="456"/>
      <c r="BR7" s="456"/>
      <c r="BS7" s="456"/>
      <c r="BT7" s="456"/>
      <c r="BU7" s="457"/>
      <c r="BV7" s="455">
        <v>387563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13117857</v>
      </c>
      <c r="CU7" s="456"/>
      <c r="CV7" s="456"/>
      <c r="CW7" s="456"/>
      <c r="CX7" s="456"/>
      <c r="CY7" s="456"/>
      <c r="CZ7" s="456"/>
      <c r="DA7" s="457"/>
      <c r="DB7" s="455">
        <v>12862088</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772866</v>
      </c>
      <c r="BO8" s="456"/>
      <c r="BP8" s="456"/>
      <c r="BQ8" s="456"/>
      <c r="BR8" s="456"/>
      <c r="BS8" s="456"/>
      <c r="BT8" s="456"/>
      <c r="BU8" s="457"/>
      <c r="BV8" s="455">
        <v>615228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0.71</v>
      </c>
      <c r="CU8" s="559"/>
      <c r="CV8" s="559"/>
      <c r="CW8" s="559"/>
      <c r="CX8" s="559"/>
      <c r="CY8" s="559"/>
      <c r="CZ8" s="559"/>
      <c r="DA8" s="560"/>
      <c r="DB8" s="558">
        <v>0.7</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43502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157638</v>
      </c>
      <c r="BO9" s="456"/>
      <c r="BP9" s="456"/>
      <c r="BQ9" s="456"/>
      <c r="BR9" s="456"/>
      <c r="BS9" s="456"/>
      <c r="BT9" s="456"/>
      <c r="BU9" s="457"/>
      <c r="BV9" s="455">
        <v>-357652</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15.2</v>
      </c>
      <c r="CU9" s="453"/>
      <c r="CV9" s="453"/>
      <c r="CW9" s="453"/>
      <c r="CX9" s="453"/>
      <c r="CY9" s="453"/>
      <c r="CZ9" s="453"/>
      <c r="DA9" s="454"/>
      <c r="DB9" s="452">
        <v>15.4</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45547</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796</v>
      </c>
      <c r="BO10" s="456"/>
      <c r="BP10" s="456"/>
      <c r="BQ10" s="456"/>
      <c r="BR10" s="456"/>
      <c r="BS10" s="456"/>
      <c r="BT10" s="456"/>
      <c r="BU10" s="457"/>
      <c r="BV10" s="455">
        <v>429</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42326</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39667</v>
      </c>
      <c r="S13" s="543"/>
      <c r="T13" s="543"/>
      <c r="U13" s="543"/>
      <c r="V13" s="544"/>
      <c r="W13" s="545" t="s">
        <v>131</v>
      </c>
      <c r="X13" s="441"/>
      <c r="Y13" s="441"/>
      <c r="Z13" s="441"/>
      <c r="AA13" s="441"/>
      <c r="AB13" s="442"/>
      <c r="AC13" s="408">
        <v>2642</v>
      </c>
      <c r="AD13" s="409"/>
      <c r="AE13" s="409"/>
      <c r="AF13" s="409"/>
      <c r="AG13" s="410"/>
      <c r="AH13" s="408">
        <v>3366</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158434</v>
      </c>
      <c r="BO13" s="456"/>
      <c r="BP13" s="456"/>
      <c r="BQ13" s="456"/>
      <c r="BR13" s="456"/>
      <c r="BS13" s="456"/>
      <c r="BT13" s="456"/>
      <c r="BU13" s="457"/>
      <c r="BV13" s="455">
        <v>-357223</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6</v>
      </c>
      <c r="CU13" s="453"/>
      <c r="CV13" s="453"/>
      <c r="CW13" s="453"/>
      <c r="CX13" s="453"/>
      <c r="CY13" s="453"/>
      <c r="CZ13" s="453"/>
      <c r="DA13" s="454"/>
      <c r="DB13" s="452">
        <v>5.8</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43067</v>
      </c>
      <c r="S14" s="543"/>
      <c r="T14" s="543"/>
      <c r="U14" s="543"/>
      <c r="V14" s="544"/>
      <c r="W14" s="546"/>
      <c r="X14" s="444"/>
      <c r="Y14" s="444"/>
      <c r="Z14" s="444"/>
      <c r="AA14" s="444"/>
      <c r="AB14" s="445"/>
      <c r="AC14" s="535">
        <v>11.2</v>
      </c>
      <c r="AD14" s="536"/>
      <c r="AE14" s="536"/>
      <c r="AF14" s="536"/>
      <c r="AG14" s="537"/>
      <c r="AH14" s="535">
        <v>13.2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40482</v>
      </c>
      <c r="S15" s="543"/>
      <c r="T15" s="543"/>
      <c r="U15" s="543"/>
      <c r="V15" s="544"/>
      <c r="W15" s="545" t="s">
        <v>137</v>
      </c>
      <c r="X15" s="441"/>
      <c r="Y15" s="441"/>
      <c r="Z15" s="441"/>
      <c r="AA15" s="441"/>
      <c r="AB15" s="442"/>
      <c r="AC15" s="408">
        <v>9822</v>
      </c>
      <c r="AD15" s="409"/>
      <c r="AE15" s="409"/>
      <c r="AF15" s="409"/>
      <c r="AG15" s="410"/>
      <c r="AH15" s="408">
        <v>10076</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7890510</v>
      </c>
      <c r="BO15" s="485"/>
      <c r="BP15" s="485"/>
      <c r="BQ15" s="485"/>
      <c r="BR15" s="485"/>
      <c r="BS15" s="485"/>
      <c r="BT15" s="485"/>
      <c r="BU15" s="486"/>
      <c r="BV15" s="484">
        <v>7703600</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41.6</v>
      </c>
      <c r="AD16" s="536"/>
      <c r="AE16" s="536"/>
      <c r="AF16" s="536"/>
      <c r="AG16" s="537"/>
      <c r="AH16" s="535">
        <v>39.5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10888772</v>
      </c>
      <c r="BO16" s="456"/>
      <c r="BP16" s="456"/>
      <c r="BQ16" s="456"/>
      <c r="BR16" s="456"/>
      <c r="BS16" s="456"/>
      <c r="BT16" s="456"/>
      <c r="BU16" s="457"/>
      <c r="BV16" s="455">
        <v>10633408</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11121</v>
      </c>
      <c r="AD17" s="409"/>
      <c r="AE17" s="409"/>
      <c r="AF17" s="409"/>
      <c r="AG17" s="410"/>
      <c r="AH17" s="408">
        <v>12050</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10061886</v>
      </c>
      <c r="BO17" s="456"/>
      <c r="BP17" s="456"/>
      <c r="BQ17" s="456"/>
      <c r="BR17" s="456"/>
      <c r="BS17" s="456"/>
      <c r="BT17" s="456"/>
      <c r="BU17" s="457"/>
      <c r="BV17" s="455">
        <v>9805266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111.69</v>
      </c>
      <c r="M18" s="508"/>
      <c r="N18" s="508"/>
      <c r="O18" s="508"/>
      <c r="P18" s="508"/>
      <c r="Q18" s="508"/>
      <c r="R18" s="509"/>
      <c r="S18" s="509"/>
      <c r="T18" s="509"/>
      <c r="U18" s="509"/>
      <c r="V18" s="510"/>
      <c r="W18" s="526"/>
      <c r="X18" s="527"/>
      <c r="Y18" s="527"/>
      <c r="Z18" s="527"/>
      <c r="AA18" s="527"/>
      <c r="AB18" s="551"/>
      <c r="AC18" s="425">
        <v>47.2</v>
      </c>
      <c r="AD18" s="426"/>
      <c r="AE18" s="426"/>
      <c r="AF18" s="426"/>
      <c r="AG18" s="511"/>
      <c r="AH18" s="425">
        <v>47.3</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12042960</v>
      </c>
      <c r="BO18" s="456"/>
      <c r="BP18" s="456"/>
      <c r="BQ18" s="456"/>
      <c r="BR18" s="456"/>
      <c r="BS18" s="456"/>
      <c r="BT18" s="456"/>
      <c r="BU18" s="457"/>
      <c r="BV18" s="455">
        <v>11698012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389</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16262242</v>
      </c>
      <c r="BO19" s="456"/>
      <c r="BP19" s="456"/>
      <c r="BQ19" s="456"/>
      <c r="BR19" s="456"/>
      <c r="BS19" s="456"/>
      <c r="BT19" s="456"/>
      <c r="BU19" s="457"/>
      <c r="BV19" s="455">
        <v>15826431</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15904</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19204974</v>
      </c>
      <c r="BO22" s="485"/>
      <c r="BP22" s="485"/>
      <c r="BQ22" s="485"/>
      <c r="BR22" s="485"/>
      <c r="BS22" s="485"/>
      <c r="BT22" s="485"/>
      <c r="BU22" s="486"/>
      <c r="BV22" s="484">
        <v>19208547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11284003</v>
      </c>
      <c r="BO23" s="456"/>
      <c r="BP23" s="456"/>
      <c r="BQ23" s="456"/>
      <c r="BR23" s="456"/>
      <c r="BS23" s="456"/>
      <c r="BT23" s="456"/>
      <c r="BU23" s="457"/>
      <c r="BV23" s="455">
        <v>10913892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8100</v>
      </c>
      <c r="R24" s="409"/>
      <c r="S24" s="409"/>
      <c r="T24" s="409"/>
      <c r="U24" s="409"/>
      <c r="V24" s="410"/>
      <c r="W24" s="498"/>
      <c r="X24" s="435"/>
      <c r="Y24" s="436"/>
      <c r="Z24" s="411" t="s">
        <v>162</v>
      </c>
      <c r="AA24" s="412"/>
      <c r="AB24" s="412"/>
      <c r="AC24" s="412"/>
      <c r="AD24" s="412"/>
      <c r="AE24" s="412"/>
      <c r="AF24" s="412"/>
      <c r="AG24" s="413"/>
      <c r="AH24" s="408">
        <v>322</v>
      </c>
      <c r="AI24" s="409"/>
      <c r="AJ24" s="409"/>
      <c r="AK24" s="409"/>
      <c r="AL24" s="410"/>
      <c r="AM24" s="408">
        <v>952798</v>
      </c>
      <c r="AN24" s="409"/>
      <c r="AO24" s="409"/>
      <c r="AP24" s="409"/>
      <c r="AQ24" s="409"/>
      <c r="AR24" s="410"/>
      <c r="AS24" s="408">
        <v>2959</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12369898</v>
      </c>
      <c r="BO24" s="456"/>
      <c r="BP24" s="456"/>
      <c r="BQ24" s="456"/>
      <c r="BR24" s="456"/>
      <c r="BS24" s="456"/>
      <c r="BT24" s="456"/>
      <c r="BU24" s="457"/>
      <c r="BV24" s="455">
        <v>11805950</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6400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1432913</v>
      </c>
      <c r="BO25" s="485"/>
      <c r="BP25" s="485"/>
      <c r="BQ25" s="485"/>
      <c r="BR25" s="485"/>
      <c r="BS25" s="485"/>
      <c r="BT25" s="485"/>
      <c r="BU25" s="486"/>
      <c r="BV25" s="484">
        <v>1343640</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5900</v>
      </c>
      <c r="R26" s="409"/>
      <c r="S26" s="409"/>
      <c r="T26" s="409"/>
      <c r="U26" s="409"/>
      <c r="V26" s="410"/>
      <c r="W26" s="498"/>
      <c r="X26" s="435"/>
      <c r="Y26" s="436"/>
      <c r="Z26" s="411" t="s">
        <v>168</v>
      </c>
      <c r="AA26" s="466"/>
      <c r="AB26" s="466"/>
      <c r="AC26" s="466"/>
      <c r="AD26" s="466"/>
      <c r="AE26" s="466"/>
      <c r="AF26" s="466"/>
      <c r="AG26" s="467"/>
      <c r="AH26" s="408">
        <v>4</v>
      </c>
      <c r="AI26" s="409"/>
      <c r="AJ26" s="409"/>
      <c r="AK26" s="409"/>
      <c r="AL26" s="410"/>
      <c r="AM26" s="408">
        <v>10896</v>
      </c>
      <c r="AN26" s="409"/>
      <c r="AO26" s="409"/>
      <c r="AP26" s="409"/>
      <c r="AQ26" s="409"/>
      <c r="AR26" s="410"/>
      <c r="AS26" s="408">
        <v>2724</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3600</v>
      </c>
      <c r="R27" s="409"/>
      <c r="S27" s="409"/>
      <c r="T27" s="409"/>
      <c r="U27" s="409"/>
      <c r="V27" s="410"/>
      <c r="W27" s="498"/>
      <c r="X27" s="435"/>
      <c r="Y27" s="436"/>
      <c r="Z27" s="411" t="s">
        <v>171</v>
      </c>
      <c r="AA27" s="412"/>
      <c r="AB27" s="412"/>
      <c r="AC27" s="412"/>
      <c r="AD27" s="412"/>
      <c r="AE27" s="412"/>
      <c r="AF27" s="412"/>
      <c r="AG27" s="413"/>
      <c r="AH27" s="408">
        <v>5</v>
      </c>
      <c r="AI27" s="409"/>
      <c r="AJ27" s="409"/>
      <c r="AK27" s="409"/>
      <c r="AL27" s="410"/>
      <c r="AM27" s="408">
        <v>20885</v>
      </c>
      <c r="AN27" s="409"/>
      <c r="AO27" s="409"/>
      <c r="AP27" s="409"/>
      <c r="AQ27" s="409"/>
      <c r="AR27" s="410"/>
      <c r="AS27" s="408">
        <v>4177</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491709</v>
      </c>
      <c r="BO27" s="490"/>
      <c r="BP27" s="490"/>
      <c r="BQ27" s="490"/>
      <c r="BR27" s="490"/>
      <c r="BS27" s="490"/>
      <c r="BT27" s="490"/>
      <c r="BU27" s="491"/>
      <c r="BV27" s="489">
        <v>491599</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2900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4087414</v>
      </c>
      <c r="BO28" s="485"/>
      <c r="BP28" s="485"/>
      <c r="BQ28" s="485"/>
      <c r="BR28" s="485"/>
      <c r="BS28" s="485"/>
      <c r="BT28" s="485"/>
      <c r="BU28" s="486"/>
      <c r="BV28" s="484">
        <v>4086618</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14</v>
      </c>
      <c r="M29" s="409"/>
      <c r="N29" s="409"/>
      <c r="O29" s="409"/>
      <c r="P29" s="410"/>
      <c r="Q29" s="408">
        <v>2700</v>
      </c>
      <c r="R29" s="409"/>
      <c r="S29" s="409"/>
      <c r="T29" s="409"/>
      <c r="U29" s="409"/>
      <c r="V29" s="410"/>
      <c r="W29" s="499"/>
      <c r="X29" s="500"/>
      <c r="Y29" s="501"/>
      <c r="Z29" s="411" t="s">
        <v>177</v>
      </c>
      <c r="AA29" s="412"/>
      <c r="AB29" s="412"/>
      <c r="AC29" s="412"/>
      <c r="AD29" s="412"/>
      <c r="AE29" s="412"/>
      <c r="AF29" s="412"/>
      <c r="AG29" s="413"/>
      <c r="AH29" s="408">
        <v>327</v>
      </c>
      <c r="AI29" s="409"/>
      <c r="AJ29" s="409"/>
      <c r="AK29" s="409"/>
      <c r="AL29" s="410"/>
      <c r="AM29" s="408">
        <v>973683</v>
      </c>
      <c r="AN29" s="409"/>
      <c r="AO29" s="409"/>
      <c r="AP29" s="409"/>
      <c r="AQ29" s="409"/>
      <c r="AR29" s="410"/>
      <c r="AS29" s="408">
        <v>2978</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2183429</v>
      </c>
      <c r="BO29" s="456"/>
      <c r="BP29" s="456"/>
      <c r="BQ29" s="456"/>
      <c r="BR29" s="456"/>
      <c r="BS29" s="456"/>
      <c r="BT29" s="456"/>
      <c r="BU29" s="457"/>
      <c r="BV29" s="455">
        <v>2118873</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96.2</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1799608</v>
      </c>
      <c r="BO30" s="490"/>
      <c r="BP30" s="490"/>
      <c r="BQ30" s="490"/>
      <c r="BR30" s="490"/>
      <c r="BS30" s="490"/>
      <c r="BT30" s="490"/>
      <c r="BU30" s="491"/>
      <c r="BV30" s="489">
        <v>1874619</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7</v>
      </c>
      <c r="BF34" s="403"/>
      <c r="BG34" s="404" t="str">
        <f>IF('各会計、関係団体の財政状況及び健全化判断比率'!B32="","",'各会計、関係団体の財政状況及び健全化判断比率'!B32)</f>
        <v>農業集落排水事業特別会計</v>
      </c>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牧之原市菊川市学校組合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山崎こども教育振興財団</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土地取得特別会計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東遠広域施設組合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静岡県市町総合事務組合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牧之原市御前崎市広域施設組合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駿遠学園管理組合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御前崎市牧之原市学校組合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吉田町牧之原市広域施設組合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榛原総合病院組合（普通会計分）</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16</v>
      </c>
      <c r="BX42" s="403"/>
      <c r="BY42" s="404" t="str">
        <f>IF('各会計、関係団体の財政状況及び健全化判断比率'!B76="","",'各会計、関係団体の財政状況及び健全化判断比率'!B76)</f>
        <v>静岡県後期高齢者医療広域連合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17</v>
      </c>
      <c r="BX43" s="403"/>
      <c r="BY43" s="404" t="str">
        <f>IF('各会計、関係団体の財政状況及び健全化判断比率'!B77="","",'各会計、関係団体の財政状況及び健全化判断比率'!B77)</f>
        <v>静岡地方税滞納整理機構</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nC/3uTOusf7VIyT/H/ZwN4g10j1zFgLpGbTBYcclXod2lc4h3/aeUhIAQJzV7JPozEFajhYfpXLc6JqJAOP2jw==" saltValue="b9z/2WUSF+j4T6UBSIzoa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8308562</v>
      </c>
      <c r="S5" s="713"/>
      <c r="T5" s="713"/>
      <c r="U5" s="713"/>
      <c r="V5" s="713"/>
      <c r="W5" s="713"/>
      <c r="X5" s="713"/>
      <c r="Y5" s="738"/>
      <c r="Z5" s="751">
        <v>34.4</v>
      </c>
      <c r="AA5" s="751"/>
      <c r="AB5" s="751"/>
      <c r="AC5" s="751"/>
      <c r="AD5" s="752">
        <v>8308562</v>
      </c>
      <c r="AE5" s="752"/>
      <c r="AF5" s="752"/>
      <c r="AG5" s="752"/>
      <c r="AH5" s="752"/>
      <c r="AI5" s="752"/>
      <c r="AJ5" s="752"/>
      <c r="AK5" s="752"/>
      <c r="AL5" s="739">
        <v>61.6</v>
      </c>
      <c r="AM5" s="721"/>
      <c r="AN5" s="721"/>
      <c r="AO5" s="740"/>
      <c r="AP5" s="715" t="s">
        <v>216</v>
      </c>
      <c r="AQ5" s="716"/>
      <c r="AR5" s="716"/>
      <c r="AS5" s="716"/>
      <c r="AT5" s="716"/>
      <c r="AU5" s="716"/>
      <c r="AV5" s="716"/>
      <c r="AW5" s="716"/>
      <c r="AX5" s="716"/>
      <c r="AY5" s="716"/>
      <c r="AZ5" s="716"/>
      <c r="BA5" s="716"/>
      <c r="BB5" s="716"/>
      <c r="BC5" s="716"/>
      <c r="BD5" s="716"/>
      <c r="BE5" s="716"/>
      <c r="BF5" s="717"/>
      <c r="BG5" s="657">
        <v>8308562</v>
      </c>
      <c r="BH5" s="658"/>
      <c r="BI5" s="658"/>
      <c r="BJ5" s="658"/>
      <c r="BK5" s="658"/>
      <c r="BL5" s="658"/>
      <c r="BM5" s="658"/>
      <c r="BN5" s="659"/>
      <c r="BO5" s="695">
        <v>100</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260136</v>
      </c>
      <c r="S6" s="658"/>
      <c r="T6" s="658"/>
      <c r="U6" s="658"/>
      <c r="V6" s="658"/>
      <c r="W6" s="658"/>
      <c r="X6" s="658"/>
      <c r="Y6" s="659"/>
      <c r="Z6" s="695">
        <v>1.1000000000000001</v>
      </c>
      <c r="AA6" s="695"/>
      <c r="AB6" s="695"/>
      <c r="AC6" s="695"/>
      <c r="AD6" s="696">
        <v>260136</v>
      </c>
      <c r="AE6" s="696"/>
      <c r="AF6" s="696"/>
      <c r="AG6" s="696"/>
      <c r="AH6" s="696"/>
      <c r="AI6" s="696"/>
      <c r="AJ6" s="696"/>
      <c r="AK6" s="696"/>
      <c r="AL6" s="660">
        <v>1.9</v>
      </c>
      <c r="AM6" s="661"/>
      <c r="AN6" s="661"/>
      <c r="AO6" s="697"/>
      <c r="AP6" s="654" t="s">
        <v>221</v>
      </c>
      <c r="AQ6" s="655"/>
      <c r="AR6" s="655"/>
      <c r="AS6" s="655"/>
      <c r="AT6" s="655"/>
      <c r="AU6" s="655"/>
      <c r="AV6" s="655"/>
      <c r="AW6" s="655"/>
      <c r="AX6" s="655"/>
      <c r="AY6" s="655"/>
      <c r="AZ6" s="655"/>
      <c r="BA6" s="655"/>
      <c r="BB6" s="655"/>
      <c r="BC6" s="655"/>
      <c r="BD6" s="655"/>
      <c r="BE6" s="655"/>
      <c r="BF6" s="656"/>
      <c r="BG6" s="657">
        <v>8308562</v>
      </c>
      <c r="BH6" s="658"/>
      <c r="BI6" s="658"/>
      <c r="BJ6" s="658"/>
      <c r="BK6" s="658"/>
      <c r="BL6" s="658"/>
      <c r="BM6" s="658"/>
      <c r="BN6" s="659"/>
      <c r="BO6" s="695">
        <v>100</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139473</v>
      </c>
      <c r="CS6" s="658"/>
      <c r="CT6" s="658"/>
      <c r="CU6" s="658"/>
      <c r="CV6" s="658"/>
      <c r="CW6" s="658"/>
      <c r="CX6" s="658"/>
      <c r="CY6" s="659"/>
      <c r="CZ6" s="739">
        <v>0.6</v>
      </c>
      <c r="DA6" s="721"/>
      <c r="DB6" s="721"/>
      <c r="DC6" s="741"/>
      <c r="DD6" s="663" t="s">
        <v>122</v>
      </c>
      <c r="DE6" s="658"/>
      <c r="DF6" s="658"/>
      <c r="DG6" s="658"/>
      <c r="DH6" s="658"/>
      <c r="DI6" s="658"/>
      <c r="DJ6" s="658"/>
      <c r="DK6" s="658"/>
      <c r="DL6" s="658"/>
      <c r="DM6" s="658"/>
      <c r="DN6" s="658"/>
      <c r="DO6" s="658"/>
      <c r="DP6" s="659"/>
      <c r="DQ6" s="663">
        <v>139473</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2840</v>
      </c>
      <c r="S7" s="658"/>
      <c r="T7" s="658"/>
      <c r="U7" s="658"/>
      <c r="V7" s="658"/>
      <c r="W7" s="658"/>
      <c r="X7" s="658"/>
      <c r="Y7" s="659"/>
      <c r="Z7" s="695">
        <v>0</v>
      </c>
      <c r="AA7" s="695"/>
      <c r="AB7" s="695"/>
      <c r="AC7" s="695"/>
      <c r="AD7" s="696">
        <v>2840</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3238359</v>
      </c>
      <c r="BH7" s="658"/>
      <c r="BI7" s="658"/>
      <c r="BJ7" s="658"/>
      <c r="BK7" s="658"/>
      <c r="BL7" s="658"/>
      <c r="BM7" s="658"/>
      <c r="BN7" s="659"/>
      <c r="BO7" s="695">
        <v>39</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2121196</v>
      </c>
      <c r="CS7" s="658"/>
      <c r="CT7" s="658"/>
      <c r="CU7" s="658"/>
      <c r="CV7" s="658"/>
      <c r="CW7" s="658"/>
      <c r="CX7" s="658"/>
      <c r="CY7" s="659"/>
      <c r="CZ7" s="695">
        <v>9.1999999999999993</v>
      </c>
      <c r="DA7" s="695"/>
      <c r="DB7" s="695"/>
      <c r="DC7" s="695"/>
      <c r="DD7" s="663">
        <v>79810</v>
      </c>
      <c r="DE7" s="658"/>
      <c r="DF7" s="658"/>
      <c r="DG7" s="658"/>
      <c r="DH7" s="658"/>
      <c r="DI7" s="658"/>
      <c r="DJ7" s="658"/>
      <c r="DK7" s="658"/>
      <c r="DL7" s="658"/>
      <c r="DM7" s="658"/>
      <c r="DN7" s="658"/>
      <c r="DO7" s="658"/>
      <c r="DP7" s="659"/>
      <c r="DQ7" s="663">
        <v>1772306</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52221</v>
      </c>
      <c r="S8" s="658"/>
      <c r="T8" s="658"/>
      <c r="U8" s="658"/>
      <c r="V8" s="658"/>
      <c r="W8" s="658"/>
      <c r="X8" s="658"/>
      <c r="Y8" s="659"/>
      <c r="Z8" s="695">
        <v>0.2</v>
      </c>
      <c r="AA8" s="695"/>
      <c r="AB8" s="695"/>
      <c r="AC8" s="695"/>
      <c r="AD8" s="696">
        <v>52221</v>
      </c>
      <c r="AE8" s="696"/>
      <c r="AF8" s="696"/>
      <c r="AG8" s="696"/>
      <c r="AH8" s="696"/>
      <c r="AI8" s="696"/>
      <c r="AJ8" s="696"/>
      <c r="AK8" s="696"/>
      <c r="AL8" s="660">
        <v>0.4</v>
      </c>
      <c r="AM8" s="661"/>
      <c r="AN8" s="661"/>
      <c r="AO8" s="697"/>
      <c r="AP8" s="654" t="s">
        <v>227</v>
      </c>
      <c r="AQ8" s="655"/>
      <c r="AR8" s="655"/>
      <c r="AS8" s="655"/>
      <c r="AT8" s="655"/>
      <c r="AU8" s="655"/>
      <c r="AV8" s="655"/>
      <c r="AW8" s="655"/>
      <c r="AX8" s="655"/>
      <c r="AY8" s="655"/>
      <c r="AZ8" s="655"/>
      <c r="BA8" s="655"/>
      <c r="BB8" s="655"/>
      <c r="BC8" s="655"/>
      <c r="BD8" s="655"/>
      <c r="BE8" s="655"/>
      <c r="BF8" s="656"/>
      <c r="BG8" s="657">
        <v>72318</v>
      </c>
      <c r="BH8" s="658"/>
      <c r="BI8" s="658"/>
      <c r="BJ8" s="658"/>
      <c r="BK8" s="658"/>
      <c r="BL8" s="658"/>
      <c r="BM8" s="658"/>
      <c r="BN8" s="659"/>
      <c r="BO8" s="695">
        <v>0.9</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7179392</v>
      </c>
      <c r="CS8" s="658"/>
      <c r="CT8" s="658"/>
      <c r="CU8" s="658"/>
      <c r="CV8" s="658"/>
      <c r="CW8" s="658"/>
      <c r="CX8" s="658"/>
      <c r="CY8" s="659"/>
      <c r="CZ8" s="695">
        <v>31</v>
      </c>
      <c r="DA8" s="695"/>
      <c r="DB8" s="695"/>
      <c r="DC8" s="695"/>
      <c r="DD8" s="663">
        <v>85018</v>
      </c>
      <c r="DE8" s="658"/>
      <c r="DF8" s="658"/>
      <c r="DG8" s="658"/>
      <c r="DH8" s="658"/>
      <c r="DI8" s="658"/>
      <c r="DJ8" s="658"/>
      <c r="DK8" s="658"/>
      <c r="DL8" s="658"/>
      <c r="DM8" s="658"/>
      <c r="DN8" s="658"/>
      <c r="DO8" s="658"/>
      <c r="DP8" s="659"/>
      <c r="DQ8" s="663">
        <v>4015946</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89918</v>
      </c>
      <c r="S9" s="658"/>
      <c r="T9" s="658"/>
      <c r="U9" s="658"/>
      <c r="V9" s="658"/>
      <c r="W9" s="658"/>
      <c r="X9" s="658"/>
      <c r="Y9" s="659"/>
      <c r="Z9" s="695">
        <v>0.4</v>
      </c>
      <c r="AA9" s="695"/>
      <c r="AB9" s="695"/>
      <c r="AC9" s="695"/>
      <c r="AD9" s="696">
        <v>89918</v>
      </c>
      <c r="AE9" s="696"/>
      <c r="AF9" s="696"/>
      <c r="AG9" s="696"/>
      <c r="AH9" s="696"/>
      <c r="AI9" s="696"/>
      <c r="AJ9" s="696"/>
      <c r="AK9" s="696"/>
      <c r="AL9" s="660">
        <v>0.7</v>
      </c>
      <c r="AM9" s="661"/>
      <c r="AN9" s="661"/>
      <c r="AO9" s="697"/>
      <c r="AP9" s="654" t="s">
        <v>230</v>
      </c>
      <c r="AQ9" s="655"/>
      <c r="AR9" s="655"/>
      <c r="AS9" s="655"/>
      <c r="AT9" s="655"/>
      <c r="AU9" s="655"/>
      <c r="AV9" s="655"/>
      <c r="AW9" s="655"/>
      <c r="AX9" s="655"/>
      <c r="AY9" s="655"/>
      <c r="AZ9" s="655"/>
      <c r="BA9" s="655"/>
      <c r="BB9" s="655"/>
      <c r="BC9" s="655"/>
      <c r="BD9" s="655"/>
      <c r="BE9" s="655"/>
      <c r="BF9" s="656"/>
      <c r="BG9" s="657">
        <v>1965712</v>
      </c>
      <c r="BH9" s="658"/>
      <c r="BI9" s="658"/>
      <c r="BJ9" s="658"/>
      <c r="BK9" s="658"/>
      <c r="BL9" s="658"/>
      <c r="BM9" s="658"/>
      <c r="BN9" s="659"/>
      <c r="BO9" s="695">
        <v>23.7</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2798784</v>
      </c>
      <c r="CS9" s="658"/>
      <c r="CT9" s="658"/>
      <c r="CU9" s="658"/>
      <c r="CV9" s="658"/>
      <c r="CW9" s="658"/>
      <c r="CX9" s="658"/>
      <c r="CY9" s="659"/>
      <c r="CZ9" s="695">
        <v>12.1</v>
      </c>
      <c r="DA9" s="695"/>
      <c r="DB9" s="695"/>
      <c r="DC9" s="695"/>
      <c r="DD9" s="663">
        <v>69641</v>
      </c>
      <c r="DE9" s="658"/>
      <c r="DF9" s="658"/>
      <c r="DG9" s="658"/>
      <c r="DH9" s="658"/>
      <c r="DI9" s="658"/>
      <c r="DJ9" s="658"/>
      <c r="DK9" s="658"/>
      <c r="DL9" s="658"/>
      <c r="DM9" s="658"/>
      <c r="DN9" s="658"/>
      <c r="DO9" s="658"/>
      <c r="DP9" s="659"/>
      <c r="DQ9" s="663">
        <v>2539112</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159613</v>
      </c>
      <c r="BH10" s="658"/>
      <c r="BI10" s="658"/>
      <c r="BJ10" s="658"/>
      <c r="BK10" s="658"/>
      <c r="BL10" s="658"/>
      <c r="BM10" s="658"/>
      <c r="BN10" s="659"/>
      <c r="BO10" s="695">
        <v>1.9</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21486</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21486</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1241056</v>
      </c>
      <c r="S11" s="658"/>
      <c r="T11" s="658"/>
      <c r="U11" s="658"/>
      <c r="V11" s="658"/>
      <c r="W11" s="658"/>
      <c r="X11" s="658"/>
      <c r="Y11" s="659"/>
      <c r="Z11" s="660">
        <v>5.0999999999999996</v>
      </c>
      <c r="AA11" s="661"/>
      <c r="AB11" s="661"/>
      <c r="AC11" s="662"/>
      <c r="AD11" s="663">
        <v>1241056</v>
      </c>
      <c r="AE11" s="658"/>
      <c r="AF11" s="658"/>
      <c r="AG11" s="658"/>
      <c r="AH11" s="658"/>
      <c r="AI11" s="658"/>
      <c r="AJ11" s="658"/>
      <c r="AK11" s="659"/>
      <c r="AL11" s="660">
        <v>9.1999999999999993</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1040716</v>
      </c>
      <c r="BH11" s="658"/>
      <c r="BI11" s="658"/>
      <c r="BJ11" s="658"/>
      <c r="BK11" s="658"/>
      <c r="BL11" s="658"/>
      <c r="BM11" s="658"/>
      <c r="BN11" s="659"/>
      <c r="BO11" s="695">
        <v>12.5</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1513702</v>
      </c>
      <c r="CS11" s="658"/>
      <c r="CT11" s="658"/>
      <c r="CU11" s="658"/>
      <c r="CV11" s="658"/>
      <c r="CW11" s="658"/>
      <c r="CX11" s="658"/>
      <c r="CY11" s="659"/>
      <c r="CZ11" s="695">
        <v>6.5</v>
      </c>
      <c r="DA11" s="695"/>
      <c r="DB11" s="695"/>
      <c r="DC11" s="695"/>
      <c r="DD11" s="663">
        <v>1165298</v>
      </c>
      <c r="DE11" s="658"/>
      <c r="DF11" s="658"/>
      <c r="DG11" s="658"/>
      <c r="DH11" s="658"/>
      <c r="DI11" s="658"/>
      <c r="DJ11" s="658"/>
      <c r="DK11" s="658"/>
      <c r="DL11" s="658"/>
      <c r="DM11" s="658"/>
      <c r="DN11" s="658"/>
      <c r="DO11" s="658"/>
      <c r="DP11" s="659"/>
      <c r="DQ11" s="663">
        <v>411151</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22599</v>
      </c>
      <c r="S12" s="658"/>
      <c r="T12" s="658"/>
      <c r="U12" s="658"/>
      <c r="V12" s="658"/>
      <c r="W12" s="658"/>
      <c r="X12" s="658"/>
      <c r="Y12" s="659"/>
      <c r="Z12" s="695">
        <v>0.1</v>
      </c>
      <c r="AA12" s="695"/>
      <c r="AB12" s="695"/>
      <c r="AC12" s="695"/>
      <c r="AD12" s="696">
        <v>22599</v>
      </c>
      <c r="AE12" s="696"/>
      <c r="AF12" s="696"/>
      <c r="AG12" s="696"/>
      <c r="AH12" s="696"/>
      <c r="AI12" s="696"/>
      <c r="AJ12" s="696"/>
      <c r="AK12" s="696"/>
      <c r="AL12" s="660">
        <v>0.2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4503839</v>
      </c>
      <c r="BH12" s="658"/>
      <c r="BI12" s="658"/>
      <c r="BJ12" s="658"/>
      <c r="BK12" s="658"/>
      <c r="BL12" s="658"/>
      <c r="BM12" s="658"/>
      <c r="BN12" s="659"/>
      <c r="BO12" s="695">
        <v>54.2</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781086</v>
      </c>
      <c r="CS12" s="658"/>
      <c r="CT12" s="658"/>
      <c r="CU12" s="658"/>
      <c r="CV12" s="658"/>
      <c r="CW12" s="658"/>
      <c r="CX12" s="658"/>
      <c r="CY12" s="659"/>
      <c r="CZ12" s="695">
        <v>3.4</v>
      </c>
      <c r="DA12" s="695"/>
      <c r="DB12" s="695"/>
      <c r="DC12" s="695"/>
      <c r="DD12" s="663">
        <v>66796</v>
      </c>
      <c r="DE12" s="658"/>
      <c r="DF12" s="658"/>
      <c r="DG12" s="658"/>
      <c r="DH12" s="658"/>
      <c r="DI12" s="658"/>
      <c r="DJ12" s="658"/>
      <c r="DK12" s="658"/>
      <c r="DL12" s="658"/>
      <c r="DM12" s="658"/>
      <c r="DN12" s="658"/>
      <c r="DO12" s="658"/>
      <c r="DP12" s="659"/>
      <c r="DQ12" s="663">
        <v>555670</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4456737</v>
      </c>
      <c r="BH13" s="658"/>
      <c r="BI13" s="658"/>
      <c r="BJ13" s="658"/>
      <c r="BK13" s="658"/>
      <c r="BL13" s="658"/>
      <c r="BM13" s="658"/>
      <c r="BN13" s="659"/>
      <c r="BO13" s="695">
        <v>53.6</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1661476</v>
      </c>
      <c r="CS13" s="658"/>
      <c r="CT13" s="658"/>
      <c r="CU13" s="658"/>
      <c r="CV13" s="658"/>
      <c r="CW13" s="658"/>
      <c r="CX13" s="658"/>
      <c r="CY13" s="659"/>
      <c r="CZ13" s="695">
        <v>7.2</v>
      </c>
      <c r="DA13" s="695"/>
      <c r="DB13" s="695"/>
      <c r="DC13" s="695"/>
      <c r="DD13" s="663">
        <v>1171184</v>
      </c>
      <c r="DE13" s="658"/>
      <c r="DF13" s="658"/>
      <c r="DG13" s="658"/>
      <c r="DH13" s="658"/>
      <c r="DI13" s="658"/>
      <c r="DJ13" s="658"/>
      <c r="DK13" s="658"/>
      <c r="DL13" s="658"/>
      <c r="DM13" s="658"/>
      <c r="DN13" s="658"/>
      <c r="DO13" s="658"/>
      <c r="DP13" s="659"/>
      <c r="DQ13" s="663">
        <v>805237</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209225</v>
      </c>
      <c r="BH14" s="658"/>
      <c r="BI14" s="658"/>
      <c r="BJ14" s="658"/>
      <c r="BK14" s="658"/>
      <c r="BL14" s="658"/>
      <c r="BM14" s="658"/>
      <c r="BN14" s="659"/>
      <c r="BO14" s="695">
        <v>2.5</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1072342</v>
      </c>
      <c r="CS14" s="658"/>
      <c r="CT14" s="658"/>
      <c r="CU14" s="658"/>
      <c r="CV14" s="658"/>
      <c r="CW14" s="658"/>
      <c r="CX14" s="658"/>
      <c r="CY14" s="659"/>
      <c r="CZ14" s="695">
        <v>4.5999999999999996</v>
      </c>
      <c r="DA14" s="695"/>
      <c r="DB14" s="695"/>
      <c r="DC14" s="695"/>
      <c r="DD14" s="663">
        <v>215230</v>
      </c>
      <c r="DE14" s="658"/>
      <c r="DF14" s="658"/>
      <c r="DG14" s="658"/>
      <c r="DH14" s="658"/>
      <c r="DI14" s="658"/>
      <c r="DJ14" s="658"/>
      <c r="DK14" s="658"/>
      <c r="DL14" s="658"/>
      <c r="DM14" s="658"/>
      <c r="DN14" s="658"/>
      <c r="DO14" s="658"/>
      <c r="DP14" s="659"/>
      <c r="DQ14" s="663">
        <v>783146</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44739</v>
      </c>
      <c r="S15" s="658"/>
      <c r="T15" s="658"/>
      <c r="U15" s="658"/>
      <c r="V15" s="658"/>
      <c r="W15" s="658"/>
      <c r="X15" s="658"/>
      <c r="Y15" s="659"/>
      <c r="Z15" s="695">
        <v>0.2</v>
      </c>
      <c r="AA15" s="695"/>
      <c r="AB15" s="695"/>
      <c r="AC15" s="695"/>
      <c r="AD15" s="696">
        <v>44739</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357139</v>
      </c>
      <c r="BH15" s="658"/>
      <c r="BI15" s="658"/>
      <c r="BJ15" s="658"/>
      <c r="BK15" s="658"/>
      <c r="BL15" s="658"/>
      <c r="BM15" s="658"/>
      <c r="BN15" s="659"/>
      <c r="BO15" s="695">
        <v>4.3</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3119044</v>
      </c>
      <c r="CS15" s="658"/>
      <c r="CT15" s="658"/>
      <c r="CU15" s="658"/>
      <c r="CV15" s="658"/>
      <c r="CW15" s="658"/>
      <c r="CX15" s="658"/>
      <c r="CY15" s="659"/>
      <c r="CZ15" s="695">
        <v>13.5</v>
      </c>
      <c r="DA15" s="695"/>
      <c r="DB15" s="695"/>
      <c r="DC15" s="695"/>
      <c r="DD15" s="663">
        <v>1289452</v>
      </c>
      <c r="DE15" s="658"/>
      <c r="DF15" s="658"/>
      <c r="DG15" s="658"/>
      <c r="DH15" s="658"/>
      <c r="DI15" s="658"/>
      <c r="DJ15" s="658"/>
      <c r="DK15" s="658"/>
      <c r="DL15" s="658"/>
      <c r="DM15" s="658"/>
      <c r="DN15" s="658"/>
      <c r="DO15" s="658"/>
      <c r="DP15" s="659"/>
      <c r="DQ15" s="663">
        <v>1687702</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172276</v>
      </c>
      <c r="S16" s="658"/>
      <c r="T16" s="658"/>
      <c r="U16" s="658"/>
      <c r="V16" s="658"/>
      <c r="W16" s="658"/>
      <c r="X16" s="658"/>
      <c r="Y16" s="659"/>
      <c r="Z16" s="695">
        <v>0.7</v>
      </c>
      <c r="AA16" s="695"/>
      <c r="AB16" s="695"/>
      <c r="AC16" s="695"/>
      <c r="AD16" s="696">
        <v>172276</v>
      </c>
      <c r="AE16" s="696"/>
      <c r="AF16" s="696"/>
      <c r="AG16" s="696"/>
      <c r="AH16" s="696"/>
      <c r="AI16" s="696"/>
      <c r="AJ16" s="696"/>
      <c r="AK16" s="696"/>
      <c r="AL16" s="660">
        <v>1.3</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250158</v>
      </c>
      <c r="CS16" s="658"/>
      <c r="CT16" s="658"/>
      <c r="CU16" s="658"/>
      <c r="CV16" s="658"/>
      <c r="CW16" s="658"/>
      <c r="CX16" s="658"/>
      <c r="CY16" s="659"/>
      <c r="CZ16" s="695">
        <v>1.1000000000000001</v>
      </c>
      <c r="DA16" s="695"/>
      <c r="DB16" s="695"/>
      <c r="DC16" s="695"/>
      <c r="DD16" s="663" t="s">
        <v>122</v>
      </c>
      <c r="DE16" s="658"/>
      <c r="DF16" s="658"/>
      <c r="DG16" s="658"/>
      <c r="DH16" s="658"/>
      <c r="DI16" s="658"/>
      <c r="DJ16" s="658"/>
      <c r="DK16" s="658"/>
      <c r="DL16" s="658"/>
      <c r="DM16" s="658"/>
      <c r="DN16" s="658"/>
      <c r="DO16" s="658"/>
      <c r="DP16" s="659"/>
      <c r="DQ16" s="663">
        <v>46672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254039</v>
      </c>
      <c r="S17" s="658"/>
      <c r="T17" s="658"/>
      <c r="U17" s="658"/>
      <c r="V17" s="658"/>
      <c r="W17" s="658"/>
      <c r="X17" s="658"/>
      <c r="Y17" s="659"/>
      <c r="Z17" s="695">
        <v>1.1000000000000001</v>
      </c>
      <c r="AA17" s="695"/>
      <c r="AB17" s="695"/>
      <c r="AC17" s="695"/>
      <c r="AD17" s="696">
        <v>254039</v>
      </c>
      <c r="AE17" s="696"/>
      <c r="AF17" s="696"/>
      <c r="AG17" s="696"/>
      <c r="AH17" s="696"/>
      <c r="AI17" s="696"/>
      <c r="AJ17" s="696"/>
      <c r="AK17" s="696"/>
      <c r="AL17" s="660">
        <v>1.9</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2496863</v>
      </c>
      <c r="CS17" s="658"/>
      <c r="CT17" s="658"/>
      <c r="CU17" s="658"/>
      <c r="CV17" s="658"/>
      <c r="CW17" s="658"/>
      <c r="CX17" s="658"/>
      <c r="CY17" s="659"/>
      <c r="CZ17" s="695">
        <v>10.8</v>
      </c>
      <c r="DA17" s="695"/>
      <c r="DB17" s="695"/>
      <c r="DC17" s="695"/>
      <c r="DD17" s="663" t="s">
        <v>122</v>
      </c>
      <c r="DE17" s="658"/>
      <c r="DF17" s="658"/>
      <c r="DG17" s="658"/>
      <c r="DH17" s="658"/>
      <c r="DI17" s="658"/>
      <c r="DJ17" s="658"/>
      <c r="DK17" s="658"/>
      <c r="DL17" s="658"/>
      <c r="DM17" s="658"/>
      <c r="DN17" s="658"/>
      <c r="DO17" s="658"/>
      <c r="DP17" s="659"/>
      <c r="DQ17" s="663">
        <v>2469022</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39793</v>
      </c>
      <c r="S18" s="658"/>
      <c r="T18" s="658"/>
      <c r="U18" s="658"/>
      <c r="V18" s="658"/>
      <c r="W18" s="658"/>
      <c r="X18" s="658"/>
      <c r="Y18" s="659"/>
      <c r="Z18" s="695">
        <v>0.2</v>
      </c>
      <c r="AA18" s="695"/>
      <c r="AB18" s="695"/>
      <c r="AC18" s="695"/>
      <c r="AD18" s="696">
        <v>39793</v>
      </c>
      <c r="AE18" s="696"/>
      <c r="AF18" s="696"/>
      <c r="AG18" s="696"/>
      <c r="AH18" s="696"/>
      <c r="AI18" s="696"/>
      <c r="AJ18" s="696"/>
      <c r="AK18" s="696"/>
      <c r="AL18" s="660">
        <v>0.3</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190160</v>
      </c>
      <c r="S19" s="658"/>
      <c r="T19" s="658"/>
      <c r="U19" s="658"/>
      <c r="V19" s="658"/>
      <c r="W19" s="658"/>
      <c r="X19" s="658"/>
      <c r="Y19" s="659"/>
      <c r="Z19" s="695">
        <v>0.8</v>
      </c>
      <c r="AA19" s="695"/>
      <c r="AB19" s="695"/>
      <c r="AC19" s="695"/>
      <c r="AD19" s="696">
        <v>190160</v>
      </c>
      <c r="AE19" s="696"/>
      <c r="AF19" s="696"/>
      <c r="AG19" s="696"/>
      <c r="AH19" s="696"/>
      <c r="AI19" s="696"/>
      <c r="AJ19" s="696"/>
      <c r="AK19" s="696"/>
      <c r="AL19" s="660">
        <v>1.4</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24086</v>
      </c>
      <c r="S20" s="658"/>
      <c r="T20" s="658"/>
      <c r="U20" s="658"/>
      <c r="V20" s="658"/>
      <c r="W20" s="658"/>
      <c r="X20" s="658"/>
      <c r="Y20" s="659"/>
      <c r="Z20" s="695">
        <v>0.1</v>
      </c>
      <c r="AA20" s="695"/>
      <c r="AB20" s="695"/>
      <c r="AC20" s="695"/>
      <c r="AD20" s="696">
        <v>24086</v>
      </c>
      <c r="AE20" s="696"/>
      <c r="AF20" s="696"/>
      <c r="AG20" s="696"/>
      <c r="AH20" s="696"/>
      <c r="AI20" s="696"/>
      <c r="AJ20" s="696"/>
      <c r="AK20" s="696"/>
      <c r="AL20" s="660">
        <v>0.2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23155002</v>
      </c>
      <c r="CS20" s="658"/>
      <c r="CT20" s="658"/>
      <c r="CU20" s="658"/>
      <c r="CV20" s="658"/>
      <c r="CW20" s="658"/>
      <c r="CX20" s="658"/>
      <c r="CY20" s="659"/>
      <c r="CZ20" s="695">
        <v>100</v>
      </c>
      <c r="DA20" s="695"/>
      <c r="DB20" s="695"/>
      <c r="DC20" s="695"/>
      <c r="DD20" s="663">
        <v>4142429</v>
      </c>
      <c r="DE20" s="658"/>
      <c r="DF20" s="658"/>
      <c r="DG20" s="658"/>
      <c r="DH20" s="658"/>
      <c r="DI20" s="658"/>
      <c r="DJ20" s="658"/>
      <c r="DK20" s="658"/>
      <c r="DL20" s="658"/>
      <c r="DM20" s="658"/>
      <c r="DN20" s="658"/>
      <c r="DO20" s="658"/>
      <c r="DP20" s="659"/>
      <c r="DQ20" s="663">
        <v>15246923</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3491564</v>
      </c>
      <c r="S21" s="658"/>
      <c r="T21" s="658"/>
      <c r="U21" s="658"/>
      <c r="V21" s="658"/>
      <c r="W21" s="658"/>
      <c r="X21" s="658"/>
      <c r="Y21" s="659"/>
      <c r="Z21" s="695">
        <v>14.4</v>
      </c>
      <c r="AA21" s="695"/>
      <c r="AB21" s="695"/>
      <c r="AC21" s="695"/>
      <c r="AD21" s="696">
        <v>2998260</v>
      </c>
      <c r="AE21" s="696"/>
      <c r="AF21" s="696"/>
      <c r="AG21" s="696"/>
      <c r="AH21" s="696"/>
      <c r="AI21" s="696"/>
      <c r="AJ21" s="696"/>
      <c r="AK21" s="696"/>
      <c r="AL21" s="660">
        <v>22.2</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2998260</v>
      </c>
      <c r="S22" s="658"/>
      <c r="T22" s="658"/>
      <c r="U22" s="658"/>
      <c r="V22" s="658"/>
      <c r="W22" s="658"/>
      <c r="X22" s="658"/>
      <c r="Y22" s="659"/>
      <c r="Z22" s="695">
        <v>12.4</v>
      </c>
      <c r="AA22" s="695"/>
      <c r="AB22" s="695"/>
      <c r="AC22" s="695"/>
      <c r="AD22" s="696">
        <v>2998260</v>
      </c>
      <c r="AE22" s="696"/>
      <c r="AF22" s="696"/>
      <c r="AG22" s="696"/>
      <c r="AH22" s="696"/>
      <c r="AI22" s="696"/>
      <c r="AJ22" s="696"/>
      <c r="AK22" s="696"/>
      <c r="AL22" s="660">
        <v>22.2</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493304</v>
      </c>
      <c r="S23" s="658"/>
      <c r="T23" s="658"/>
      <c r="U23" s="658"/>
      <c r="V23" s="658"/>
      <c r="W23" s="658"/>
      <c r="X23" s="658"/>
      <c r="Y23" s="659"/>
      <c r="Z23" s="695">
        <v>2</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9923353</v>
      </c>
      <c r="CS24" s="713"/>
      <c r="CT24" s="713"/>
      <c r="CU24" s="713"/>
      <c r="CV24" s="713"/>
      <c r="CW24" s="713"/>
      <c r="CX24" s="713"/>
      <c r="CY24" s="738"/>
      <c r="CZ24" s="739">
        <v>42.9</v>
      </c>
      <c r="DA24" s="721"/>
      <c r="DB24" s="721"/>
      <c r="DC24" s="741"/>
      <c r="DD24" s="737">
        <v>6909314</v>
      </c>
      <c r="DE24" s="713"/>
      <c r="DF24" s="713"/>
      <c r="DG24" s="713"/>
      <c r="DH24" s="713"/>
      <c r="DI24" s="713"/>
      <c r="DJ24" s="713"/>
      <c r="DK24" s="738"/>
      <c r="DL24" s="737">
        <v>6162546</v>
      </c>
      <c r="DM24" s="713"/>
      <c r="DN24" s="713"/>
      <c r="DO24" s="713"/>
      <c r="DP24" s="713"/>
      <c r="DQ24" s="713"/>
      <c r="DR24" s="713"/>
      <c r="DS24" s="713"/>
      <c r="DT24" s="713"/>
      <c r="DU24" s="713"/>
      <c r="DV24" s="738"/>
      <c r="DW24" s="739">
        <v>45.5</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13939950</v>
      </c>
      <c r="S25" s="658"/>
      <c r="T25" s="658"/>
      <c r="U25" s="658"/>
      <c r="V25" s="658"/>
      <c r="W25" s="658"/>
      <c r="X25" s="658"/>
      <c r="Y25" s="659"/>
      <c r="Z25" s="695">
        <v>57.7</v>
      </c>
      <c r="AA25" s="695"/>
      <c r="AB25" s="695"/>
      <c r="AC25" s="695"/>
      <c r="AD25" s="696">
        <v>13446646</v>
      </c>
      <c r="AE25" s="696"/>
      <c r="AF25" s="696"/>
      <c r="AG25" s="696"/>
      <c r="AH25" s="696"/>
      <c r="AI25" s="696"/>
      <c r="AJ25" s="696"/>
      <c r="AK25" s="696"/>
      <c r="AL25" s="660">
        <v>99.7</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3165045</v>
      </c>
      <c r="CS25" s="670"/>
      <c r="CT25" s="670"/>
      <c r="CU25" s="670"/>
      <c r="CV25" s="670"/>
      <c r="CW25" s="670"/>
      <c r="CX25" s="670"/>
      <c r="CY25" s="671"/>
      <c r="CZ25" s="660">
        <v>13.7</v>
      </c>
      <c r="DA25" s="672"/>
      <c r="DB25" s="672"/>
      <c r="DC25" s="673"/>
      <c r="DD25" s="663">
        <v>2827332</v>
      </c>
      <c r="DE25" s="670"/>
      <c r="DF25" s="670"/>
      <c r="DG25" s="670"/>
      <c r="DH25" s="670"/>
      <c r="DI25" s="670"/>
      <c r="DJ25" s="670"/>
      <c r="DK25" s="671"/>
      <c r="DL25" s="663">
        <v>2651024</v>
      </c>
      <c r="DM25" s="670"/>
      <c r="DN25" s="670"/>
      <c r="DO25" s="670"/>
      <c r="DP25" s="670"/>
      <c r="DQ25" s="670"/>
      <c r="DR25" s="670"/>
      <c r="DS25" s="670"/>
      <c r="DT25" s="670"/>
      <c r="DU25" s="670"/>
      <c r="DV25" s="671"/>
      <c r="DW25" s="660">
        <v>19.600000000000001</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6262</v>
      </c>
      <c r="S26" s="658"/>
      <c r="T26" s="658"/>
      <c r="U26" s="658"/>
      <c r="V26" s="658"/>
      <c r="W26" s="658"/>
      <c r="X26" s="658"/>
      <c r="Y26" s="659"/>
      <c r="Z26" s="695">
        <v>0</v>
      </c>
      <c r="AA26" s="695"/>
      <c r="AB26" s="695"/>
      <c r="AC26" s="695"/>
      <c r="AD26" s="696">
        <v>6262</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1959498</v>
      </c>
      <c r="CS26" s="658"/>
      <c r="CT26" s="658"/>
      <c r="CU26" s="658"/>
      <c r="CV26" s="658"/>
      <c r="CW26" s="658"/>
      <c r="CX26" s="658"/>
      <c r="CY26" s="659"/>
      <c r="CZ26" s="660">
        <v>8.5</v>
      </c>
      <c r="DA26" s="672"/>
      <c r="DB26" s="672"/>
      <c r="DC26" s="673"/>
      <c r="DD26" s="663">
        <v>1777665</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253864</v>
      </c>
      <c r="S27" s="658"/>
      <c r="T27" s="658"/>
      <c r="U27" s="658"/>
      <c r="V27" s="658"/>
      <c r="W27" s="658"/>
      <c r="X27" s="658"/>
      <c r="Y27" s="659"/>
      <c r="Z27" s="695">
        <v>1.1000000000000001</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8308562</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4261445</v>
      </c>
      <c r="CS27" s="670"/>
      <c r="CT27" s="670"/>
      <c r="CU27" s="670"/>
      <c r="CV27" s="670"/>
      <c r="CW27" s="670"/>
      <c r="CX27" s="670"/>
      <c r="CY27" s="671"/>
      <c r="CZ27" s="660">
        <v>18.399999999999999</v>
      </c>
      <c r="DA27" s="672"/>
      <c r="DB27" s="672"/>
      <c r="DC27" s="673"/>
      <c r="DD27" s="663">
        <v>1612960</v>
      </c>
      <c r="DE27" s="670"/>
      <c r="DF27" s="670"/>
      <c r="DG27" s="670"/>
      <c r="DH27" s="670"/>
      <c r="DI27" s="670"/>
      <c r="DJ27" s="670"/>
      <c r="DK27" s="671"/>
      <c r="DL27" s="663">
        <v>1042500</v>
      </c>
      <c r="DM27" s="670"/>
      <c r="DN27" s="670"/>
      <c r="DO27" s="670"/>
      <c r="DP27" s="670"/>
      <c r="DQ27" s="670"/>
      <c r="DR27" s="670"/>
      <c r="DS27" s="670"/>
      <c r="DT27" s="670"/>
      <c r="DU27" s="670"/>
      <c r="DV27" s="671"/>
      <c r="DW27" s="660">
        <v>7.7</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109262</v>
      </c>
      <c r="S28" s="658"/>
      <c r="T28" s="658"/>
      <c r="U28" s="658"/>
      <c r="V28" s="658"/>
      <c r="W28" s="658"/>
      <c r="X28" s="658"/>
      <c r="Y28" s="659"/>
      <c r="Z28" s="695">
        <v>0.5</v>
      </c>
      <c r="AA28" s="695"/>
      <c r="AB28" s="695"/>
      <c r="AC28" s="695"/>
      <c r="AD28" s="696">
        <v>28055</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2496863</v>
      </c>
      <c r="CS28" s="658"/>
      <c r="CT28" s="658"/>
      <c r="CU28" s="658"/>
      <c r="CV28" s="658"/>
      <c r="CW28" s="658"/>
      <c r="CX28" s="658"/>
      <c r="CY28" s="659"/>
      <c r="CZ28" s="660">
        <v>10.8</v>
      </c>
      <c r="DA28" s="672"/>
      <c r="DB28" s="672"/>
      <c r="DC28" s="673"/>
      <c r="DD28" s="663">
        <v>2469022</v>
      </c>
      <c r="DE28" s="658"/>
      <c r="DF28" s="658"/>
      <c r="DG28" s="658"/>
      <c r="DH28" s="658"/>
      <c r="DI28" s="658"/>
      <c r="DJ28" s="658"/>
      <c r="DK28" s="659"/>
      <c r="DL28" s="663">
        <v>2469022</v>
      </c>
      <c r="DM28" s="658"/>
      <c r="DN28" s="658"/>
      <c r="DO28" s="658"/>
      <c r="DP28" s="658"/>
      <c r="DQ28" s="658"/>
      <c r="DR28" s="658"/>
      <c r="DS28" s="658"/>
      <c r="DT28" s="658"/>
      <c r="DU28" s="658"/>
      <c r="DV28" s="659"/>
      <c r="DW28" s="660">
        <v>18.2</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21620</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2496863</v>
      </c>
      <c r="CS29" s="670"/>
      <c r="CT29" s="670"/>
      <c r="CU29" s="670"/>
      <c r="CV29" s="670"/>
      <c r="CW29" s="670"/>
      <c r="CX29" s="670"/>
      <c r="CY29" s="671"/>
      <c r="CZ29" s="660">
        <v>10.8</v>
      </c>
      <c r="DA29" s="672"/>
      <c r="DB29" s="672"/>
      <c r="DC29" s="673"/>
      <c r="DD29" s="663">
        <v>2469022</v>
      </c>
      <c r="DE29" s="670"/>
      <c r="DF29" s="670"/>
      <c r="DG29" s="670"/>
      <c r="DH29" s="670"/>
      <c r="DI29" s="670"/>
      <c r="DJ29" s="670"/>
      <c r="DK29" s="671"/>
      <c r="DL29" s="663">
        <v>2469022</v>
      </c>
      <c r="DM29" s="670"/>
      <c r="DN29" s="670"/>
      <c r="DO29" s="670"/>
      <c r="DP29" s="670"/>
      <c r="DQ29" s="670"/>
      <c r="DR29" s="670"/>
      <c r="DS29" s="670"/>
      <c r="DT29" s="670"/>
      <c r="DU29" s="670"/>
      <c r="DV29" s="671"/>
      <c r="DW29" s="660">
        <v>18.2</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3415614</v>
      </c>
      <c r="S30" s="658"/>
      <c r="T30" s="658"/>
      <c r="U30" s="658"/>
      <c r="V30" s="658"/>
      <c r="W30" s="658"/>
      <c r="X30" s="658"/>
      <c r="Y30" s="659"/>
      <c r="Z30" s="695">
        <v>14.1</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2448873</v>
      </c>
      <c r="CS30" s="658"/>
      <c r="CT30" s="658"/>
      <c r="CU30" s="658"/>
      <c r="CV30" s="658"/>
      <c r="CW30" s="658"/>
      <c r="CX30" s="658"/>
      <c r="CY30" s="659"/>
      <c r="CZ30" s="660">
        <v>10.6</v>
      </c>
      <c r="DA30" s="672"/>
      <c r="DB30" s="672"/>
      <c r="DC30" s="673"/>
      <c r="DD30" s="663">
        <v>2421206</v>
      </c>
      <c r="DE30" s="658"/>
      <c r="DF30" s="658"/>
      <c r="DG30" s="658"/>
      <c r="DH30" s="658"/>
      <c r="DI30" s="658"/>
      <c r="DJ30" s="658"/>
      <c r="DK30" s="659"/>
      <c r="DL30" s="663">
        <v>2421206</v>
      </c>
      <c r="DM30" s="658"/>
      <c r="DN30" s="658"/>
      <c r="DO30" s="658"/>
      <c r="DP30" s="658"/>
      <c r="DQ30" s="658"/>
      <c r="DR30" s="658"/>
      <c r="DS30" s="658"/>
      <c r="DT30" s="658"/>
      <c r="DU30" s="658"/>
      <c r="DV30" s="659"/>
      <c r="DW30" s="660">
        <v>17.899999999999999</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99.2</v>
      </c>
      <c r="BH31" s="720"/>
      <c r="BI31" s="720"/>
      <c r="BJ31" s="720"/>
      <c r="BK31" s="720"/>
      <c r="BL31" s="720"/>
      <c r="BM31" s="721">
        <v>98</v>
      </c>
      <c r="BN31" s="720"/>
      <c r="BO31" s="720"/>
      <c r="BP31" s="720"/>
      <c r="BQ31" s="722"/>
      <c r="BR31" s="719">
        <v>99.3</v>
      </c>
      <c r="BS31" s="720"/>
      <c r="BT31" s="720"/>
      <c r="BU31" s="720"/>
      <c r="BV31" s="720"/>
      <c r="BW31" s="720"/>
      <c r="BX31" s="721">
        <v>97.9</v>
      </c>
      <c r="BY31" s="720"/>
      <c r="BZ31" s="720"/>
      <c r="CA31" s="720"/>
      <c r="CB31" s="722"/>
      <c r="CD31" s="678"/>
      <c r="CE31" s="679"/>
      <c r="CF31" s="654" t="s">
        <v>300</v>
      </c>
      <c r="CG31" s="655"/>
      <c r="CH31" s="655"/>
      <c r="CI31" s="655"/>
      <c r="CJ31" s="655"/>
      <c r="CK31" s="655"/>
      <c r="CL31" s="655"/>
      <c r="CM31" s="655"/>
      <c r="CN31" s="655"/>
      <c r="CO31" s="655"/>
      <c r="CP31" s="655"/>
      <c r="CQ31" s="656"/>
      <c r="CR31" s="657">
        <v>47990</v>
      </c>
      <c r="CS31" s="670"/>
      <c r="CT31" s="670"/>
      <c r="CU31" s="670"/>
      <c r="CV31" s="670"/>
      <c r="CW31" s="670"/>
      <c r="CX31" s="670"/>
      <c r="CY31" s="671"/>
      <c r="CZ31" s="660">
        <v>0.2</v>
      </c>
      <c r="DA31" s="672"/>
      <c r="DB31" s="672"/>
      <c r="DC31" s="673"/>
      <c r="DD31" s="663">
        <v>47816</v>
      </c>
      <c r="DE31" s="670"/>
      <c r="DF31" s="670"/>
      <c r="DG31" s="670"/>
      <c r="DH31" s="670"/>
      <c r="DI31" s="670"/>
      <c r="DJ31" s="670"/>
      <c r="DK31" s="671"/>
      <c r="DL31" s="663">
        <v>47816</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1694480</v>
      </c>
      <c r="S32" s="658"/>
      <c r="T32" s="658"/>
      <c r="U32" s="658"/>
      <c r="V32" s="658"/>
      <c r="W32" s="658"/>
      <c r="X32" s="658"/>
      <c r="Y32" s="659"/>
      <c r="Z32" s="695">
        <v>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v>
      </c>
      <c r="BH32" s="670"/>
      <c r="BI32" s="670"/>
      <c r="BJ32" s="670"/>
      <c r="BK32" s="670"/>
      <c r="BL32" s="670"/>
      <c r="BM32" s="661">
        <v>97.6</v>
      </c>
      <c r="BN32" s="670"/>
      <c r="BO32" s="670"/>
      <c r="BP32" s="670"/>
      <c r="BQ32" s="693"/>
      <c r="BR32" s="723">
        <v>99</v>
      </c>
      <c r="BS32" s="670"/>
      <c r="BT32" s="670"/>
      <c r="BU32" s="670"/>
      <c r="BV32" s="670"/>
      <c r="BW32" s="670"/>
      <c r="BX32" s="661">
        <v>97.3</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54765</v>
      </c>
      <c r="S33" s="658"/>
      <c r="T33" s="658"/>
      <c r="U33" s="658"/>
      <c r="V33" s="658"/>
      <c r="W33" s="658"/>
      <c r="X33" s="658"/>
      <c r="Y33" s="659"/>
      <c r="Z33" s="695">
        <v>0.2</v>
      </c>
      <c r="AA33" s="695"/>
      <c r="AB33" s="695"/>
      <c r="AC33" s="695"/>
      <c r="AD33" s="696">
        <v>5683</v>
      </c>
      <c r="AE33" s="696"/>
      <c r="AF33" s="696"/>
      <c r="AG33" s="696"/>
      <c r="AH33" s="696"/>
      <c r="AI33" s="696"/>
      <c r="AJ33" s="696"/>
      <c r="AK33" s="696"/>
      <c r="AL33" s="660">
        <v>0</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99.4</v>
      </c>
      <c r="BH33" s="642"/>
      <c r="BI33" s="642"/>
      <c r="BJ33" s="642"/>
      <c r="BK33" s="642"/>
      <c r="BL33" s="642"/>
      <c r="BM33" s="688">
        <v>98.1</v>
      </c>
      <c r="BN33" s="642"/>
      <c r="BO33" s="642"/>
      <c r="BP33" s="642"/>
      <c r="BQ33" s="705"/>
      <c r="BR33" s="718">
        <v>99.4</v>
      </c>
      <c r="BS33" s="642"/>
      <c r="BT33" s="642"/>
      <c r="BU33" s="642"/>
      <c r="BV33" s="642"/>
      <c r="BW33" s="642"/>
      <c r="BX33" s="688">
        <v>98.2</v>
      </c>
      <c r="BY33" s="642"/>
      <c r="BZ33" s="642"/>
      <c r="CA33" s="642"/>
      <c r="CB33" s="705"/>
      <c r="CD33" s="654" t="s">
        <v>307</v>
      </c>
      <c r="CE33" s="655"/>
      <c r="CF33" s="655"/>
      <c r="CG33" s="655"/>
      <c r="CH33" s="655"/>
      <c r="CI33" s="655"/>
      <c r="CJ33" s="655"/>
      <c r="CK33" s="655"/>
      <c r="CL33" s="655"/>
      <c r="CM33" s="655"/>
      <c r="CN33" s="655"/>
      <c r="CO33" s="655"/>
      <c r="CP33" s="655"/>
      <c r="CQ33" s="656"/>
      <c r="CR33" s="657">
        <v>8839062</v>
      </c>
      <c r="CS33" s="670"/>
      <c r="CT33" s="670"/>
      <c r="CU33" s="670"/>
      <c r="CV33" s="670"/>
      <c r="CW33" s="670"/>
      <c r="CX33" s="670"/>
      <c r="CY33" s="671"/>
      <c r="CZ33" s="660">
        <v>38.200000000000003</v>
      </c>
      <c r="DA33" s="672"/>
      <c r="DB33" s="672"/>
      <c r="DC33" s="673"/>
      <c r="DD33" s="663">
        <v>7473444</v>
      </c>
      <c r="DE33" s="670"/>
      <c r="DF33" s="670"/>
      <c r="DG33" s="670"/>
      <c r="DH33" s="670"/>
      <c r="DI33" s="670"/>
      <c r="DJ33" s="670"/>
      <c r="DK33" s="671"/>
      <c r="DL33" s="663">
        <v>5880414</v>
      </c>
      <c r="DM33" s="670"/>
      <c r="DN33" s="670"/>
      <c r="DO33" s="670"/>
      <c r="DP33" s="670"/>
      <c r="DQ33" s="670"/>
      <c r="DR33" s="670"/>
      <c r="DS33" s="670"/>
      <c r="DT33" s="670"/>
      <c r="DU33" s="670"/>
      <c r="DV33" s="671"/>
      <c r="DW33" s="660">
        <v>43.4</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547563</v>
      </c>
      <c r="S34" s="658"/>
      <c r="T34" s="658"/>
      <c r="U34" s="658"/>
      <c r="V34" s="658"/>
      <c r="W34" s="658"/>
      <c r="X34" s="658"/>
      <c r="Y34" s="659"/>
      <c r="Z34" s="695">
        <v>2.2999999999999998</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2559851</v>
      </c>
      <c r="CS34" s="658"/>
      <c r="CT34" s="658"/>
      <c r="CU34" s="658"/>
      <c r="CV34" s="658"/>
      <c r="CW34" s="658"/>
      <c r="CX34" s="658"/>
      <c r="CY34" s="659"/>
      <c r="CZ34" s="660">
        <v>11.1</v>
      </c>
      <c r="DA34" s="672"/>
      <c r="DB34" s="672"/>
      <c r="DC34" s="673"/>
      <c r="DD34" s="663">
        <v>1882427</v>
      </c>
      <c r="DE34" s="658"/>
      <c r="DF34" s="658"/>
      <c r="DG34" s="658"/>
      <c r="DH34" s="658"/>
      <c r="DI34" s="658"/>
      <c r="DJ34" s="658"/>
      <c r="DK34" s="659"/>
      <c r="DL34" s="663">
        <v>1376543</v>
      </c>
      <c r="DM34" s="658"/>
      <c r="DN34" s="658"/>
      <c r="DO34" s="658"/>
      <c r="DP34" s="658"/>
      <c r="DQ34" s="658"/>
      <c r="DR34" s="658"/>
      <c r="DS34" s="658"/>
      <c r="DT34" s="658"/>
      <c r="DU34" s="658"/>
      <c r="DV34" s="659"/>
      <c r="DW34" s="660">
        <v>10.199999999999999</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164523</v>
      </c>
      <c r="S35" s="658"/>
      <c r="T35" s="658"/>
      <c r="U35" s="658"/>
      <c r="V35" s="658"/>
      <c r="W35" s="658"/>
      <c r="X35" s="658"/>
      <c r="Y35" s="659"/>
      <c r="Z35" s="695">
        <v>0.7</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168722</v>
      </c>
      <c r="CS35" s="670"/>
      <c r="CT35" s="670"/>
      <c r="CU35" s="670"/>
      <c r="CV35" s="670"/>
      <c r="CW35" s="670"/>
      <c r="CX35" s="670"/>
      <c r="CY35" s="671"/>
      <c r="CZ35" s="660">
        <v>0.7</v>
      </c>
      <c r="DA35" s="672"/>
      <c r="DB35" s="672"/>
      <c r="DC35" s="673"/>
      <c r="DD35" s="663">
        <v>122735</v>
      </c>
      <c r="DE35" s="670"/>
      <c r="DF35" s="670"/>
      <c r="DG35" s="670"/>
      <c r="DH35" s="670"/>
      <c r="DI35" s="670"/>
      <c r="DJ35" s="670"/>
      <c r="DK35" s="671"/>
      <c r="DL35" s="663">
        <v>122707</v>
      </c>
      <c r="DM35" s="670"/>
      <c r="DN35" s="670"/>
      <c r="DO35" s="670"/>
      <c r="DP35" s="670"/>
      <c r="DQ35" s="670"/>
      <c r="DR35" s="670"/>
      <c r="DS35" s="670"/>
      <c r="DT35" s="670"/>
      <c r="DU35" s="670"/>
      <c r="DV35" s="671"/>
      <c r="DW35" s="660">
        <v>0.9</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1002791</v>
      </c>
      <c r="S36" s="658"/>
      <c r="T36" s="658"/>
      <c r="U36" s="658"/>
      <c r="V36" s="658"/>
      <c r="W36" s="658"/>
      <c r="X36" s="658"/>
      <c r="Y36" s="659"/>
      <c r="Z36" s="695">
        <v>4.0999999999999996</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2574652</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210159</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4204254</v>
      </c>
      <c r="CS36" s="658"/>
      <c r="CT36" s="658"/>
      <c r="CU36" s="658"/>
      <c r="CV36" s="658"/>
      <c r="CW36" s="658"/>
      <c r="CX36" s="658"/>
      <c r="CY36" s="659"/>
      <c r="CZ36" s="660">
        <v>18.2</v>
      </c>
      <c r="DA36" s="672"/>
      <c r="DB36" s="672"/>
      <c r="DC36" s="673"/>
      <c r="DD36" s="663">
        <v>3940471</v>
      </c>
      <c r="DE36" s="658"/>
      <c r="DF36" s="658"/>
      <c r="DG36" s="658"/>
      <c r="DH36" s="658"/>
      <c r="DI36" s="658"/>
      <c r="DJ36" s="658"/>
      <c r="DK36" s="659"/>
      <c r="DL36" s="663">
        <v>2990169</v>
      </c>
      <c r="DM36" s="658"/>
      <c r="DN36" s="658"/>
      <c r="DO36" s="658"/>
      <c r="DP36" s="658"/>
      <c r="DQ36" s="658"/>
      <c r="DR36" s="658"/>
      <c r="DS36" s="658"/>
      <c r="DT36" s="658"/>
      <c r="DU36" s="658"/>
      <c r="DV36" s="659"/>
      <c r="DW36" s="660">
        <v>22.1</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514327</v>
      </c>
      <c r="S37" s="658"/>
      <c r="T37" s="658"/>
      <c r="U37" s="658"/>
      <c r="V37" s="658"/>
      <c r="W37" s="658"/>
      <c r="X37" s="658"/>
      <c r="Y37" s="659"/>
      <c r="Z37" s="695">
        <v>2.1</v>
      </c>
      <c r="AA37" s="695"/>
      <c r="AB37" s="695"/>
      <c r="AC37" s="695"/>
      <c r="AD37" s="696">
        <v>4844</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777915</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192098</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1511162</v>
      </c>
      <c r="CS37" s="670"/>
      <c r="CT37" s="670"/>
      <c r="CU37" s="670"/>
      <c r="CV37" s="670"/>
      <c r="CW37" s="670"/>
      <c r="CX37" s="670"/>
      <c r="CY37" s="671"/>
      <c r="CZ37" s="660">
        <v>6.5</v>
      </c>
      <c r="DA37" s="672"/>
      <c r="DB37" s="672"/>
      <c r="DC37" s="673"/>
      <c r="DD37" s="663">
        <v>1503539</v>
      </c>
      <c r="DE37" s="670"/>
      <c r="DF37" s="670"/>
      <c r="DG37" s="670"/>
      <c r="DH37" s="670"/>
      <c r="DI37" s="670"/>
      <c r="DJ37" s="670"/>
      <c r="DK37" s="671"/>
      <c r="DL37" s="663">
        <v>1179993</v>
      </c>
      <c r="DM37" s="670"/>
      <c r="DN37" s="670"/>
      <c r="DO37" s="670"/>
      <c r="DP37" s="670"/>
      <c r="DQ37" s="670"/>
      <c r="DR37" s="670"/>
      <c r="DS37" s="670"/>
      <c r="DT37" s="670"/>
      <c r="DU37" s="670"/>
      <c r="DV37" s="671"/>
      <c r="DW37" s="660">
        <v>8.6999999999999993</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2445300</v>
      </c>
      <c r="S38" s="658"/>
      <c r="T38" s="658"/>
      <c r="U38" s="658"/>
      <c r="V38" s="658"/>
      <c r="W38" s="658"/>
      <c r="X38" s="658"/>
      <c r="Y38" s="659"/>
      <c r="Z38" s="695">
        <v>10.1</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79195</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5755</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1717542</v>
      </c>
      <c r="CS38" s="658"/>
      <c r="CT38" s="658"/>
      <c r="CU38" s="658"/>
      <c r="CV38" s="658"/>
      <c r="CW38" s="658"/>
      <c r="CX38" s="658"/>
      <c r="CY38" s="659"/>
      <c r="CZ38" s="660">
        <v>7.4</v>
      </c>
      <c r="DA38" s="672"/>
      <c r="DB38" s="672"/>
      <c r="DC38" s="673"/>
      <c r="DD38" s="663">
        <v>1428749</v>
      </c>
      <c r="DE38" s="658"/>
      <c r="DF38" s="658"/>
      <c r="DG38" s="658"/>
      <c r="DH38" s="658"/>
      <c r="DI38" s="658"/>
      <c r="DJ38" s="658"/>
      <c r="DK38" s="659"/>
      <c r="DL38" s="663">
        <v>1390995</v>
      </c>
      <c r="DM38" s="658"/>
      <c r="DN38" s="658"/>
      <c r="DO38" s="658"/>
      <c r="DP38" s="658"/>
      <c r="DQ38" s="658"/>
      <c r="DR38" s="658"/>
      <c r="DS38" s="658"/>
      <c r="DT38" s="658"/>
      <c r="DU38" s="658"/>
      <c r="DV38" s="659"/>
      <c r="DW38" s="660">
        <v>10.3</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3384</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9005</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112263</v>
      </c>
      <c r="CS39" s="670"/>
      <c r="CT39" s="670"/>
      <c r="CU39" s="670"/>
      <c r="CV39" s="670"/>
      <c r="CW39" s="670"/>
      <c r="CX39" s="670"/>
      <c r="CY39" s="671"/>
      <c r="CZ39" s="660">
        <v>0.5</v>
      </c>
      <c r="DA39" s="672"/>
      <c r="DB39" s="672"/>
      <c r="DC39" s="673"/>
      <c r="DD39" s="663">
        <v>98932</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57700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111</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76430</v>
      </c>
      <c r="CS40" s="658"/>
      <c r="CT40" s="658"/>
      <c r="CU40" s="658"/>
      <c r="CV40" s="658"/>
      <c r="CW40" s="658"/>
      <c r="CX40" s="658"/>
      <c r="CY40" s="659"/>
      <c r="CZ40" s="660">
        <v>0.3</v>
      </c>
      <c r="DA40" s="672"/>
      <c r="DB40" s="672"/>
      <c r="DC40" s="673"/>
      <c r="DD40" s="663">
        <v>130</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24170321</v>
      </c>
      <c r="S41" s="682"/>
      <c r="T41" s="682"/>
      <c r="U41" s="682"/>
      <c r="V41" s="682"/>
      <c r="W41" s="682"/>
      <c r="X41" s="682"/>
      <c r="Y41" s="685"/>
      <c r="Z41" s="686">
        <v>100</v>
      </c>
      <c r="AA41" s="686"/>
      <c r="AB41" s="686"/>
      <c r="AC41" s="686"/>
      <c r="AD41" s="687">
        <v>13491490</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289340</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1424818</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355</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4392587</v>
      </c>
      <c r="CS42" s="670"/>
      <c r="CT42" s="670"/>
      <c r="CU42" s="670"/>
      <c r="CV42" s="670"/>
      <c r="CW42" s="670"/>
      <c r="CX42" s="670"/>
      <c r="CY42" s="671"/>
      <c r="CZ42" s="660">
        <v>19</v>
      </c>
      <c r="DA42" s="672"/>
      <c r="DB42" s="672"/>
      <c r="DC42" s="673"/>
      <c r="DD42" s="663">
        <v>864165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103919</v>
      </c>
      <c r="CS43" s="670"/>
      <c r="CT43" s="670"/>
      <c r="CU43" s="670"/>
      <c r="CV43" s="670"/>
      <c r="CW43" s="670"/>
      <c r="CX43" s="670"/>
      <c r="CY43" s="671"/>
      <c r="CZ43" s="660">
        <v>0.4</v>
      </c>
      <c r="DA43" s="672"/>
      <c r="DB43" s="672"/>
      <c r="DC43" s="673"/>
      <c r="DD43" s="663">
        <v>103919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4142429</v>
      </c>
      <c r="CS44" s="658"/>
      <c r="CT44" s="658"/>
      <c r="CU44" s="658"/>
      <c r="CV44" s="658"/>
      <c r="CW44" s="658"/>
      <c r="CX44" s="658"/>
      <c r="CY44" s="659"/>
      <c r="CZ44" s="660">
        <v>17.899999999999999</v>
      </c>
      <c r="DA44" s="661"/>
      <c r="DB44" s="661"/>
      <c r="DC44" s="662"/>
      <c r="DD44" s="663">
        <v>817493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1302799</v>
      </c>
      <c r="CS45" s="670"/>
      <c r="CT45" s="670"/>
      <c r="CU45" s="670"/>
      <c r="CV45" s="670"/>
      <c r="CW45" s="670"/>
      <c r="CX45" s="670"/>
      <c r="CY45" s="671"/>
      <c r="CZ45" s="660">
        <v>5.6</v>
      </c>
      <c r="DA45" s="672"/>
      <c r="DB45" s="672"/>
      <c r="DC45" s="673"/>
      <c r="DD45" s="663">
        <v>111196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2688007</v>
      </c>
      <c r="CS46" s="658"/>
      <c r="CT46" s="658"/>
      <c r="CU46" s="658"/>
      <c r="CV46" s="658"/>
      <c r="CW46" s="658"/>
      <c r="CX46" s="658"/>
      <c r="CY46" s="659"/>
      <c r="CZ46" s="660">
        <v>11.6</v>
      </c>
      <c r="DA46" s="661"/>
      <c r="DB46" s="661"/>
      <c r="DC46" s="662"/>
      <c r="DD46" s="663">
        <v>682529</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250158</v>
      </c>
      <c r="CS47" s="670"/>
      <c r="CT47" s="670"/>
      <c r="CU47" s="670"/>
      <c r="CV47" s="670"/>
      <c r="CW47" s="670"/>
      <c r="CX47" s="670"/>
      <c r="CY47" s="671"/>
      <c r="CZ47" s="660">
        <v>1.1000000000000001</v>
      </c>
      <c r="DA47" s="672"/>
      <c r="DB47" s="672"/>
      <c r="DC47" s="673"/>
      <c r="DD47" s="663">
        <v>46672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23155002</v>
      </c>
      <c r="CS49" s="642"/>
      <c r="CT49" s="642"/>
      <c r="CU49" s="642"/>
      <c r="CV49" s="642"/>
      <c r="CW49" s="642"/>
      <c r="CX49" s="642"/>
      <c r="CY49" s="643"/>
      <c r="CZ49" s="644">
        <v>100</v>
      </c>
      <c r="DA49" s="645"/>
      <c r="DB49" s="645"/>
      <c r="DC49" s="646"/>
      <c r="DD49" s="647">
        <v>15246923</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Z8t8ulN9eHcIoI44s9T6/ed9CaJXxn0xE0GiS1bSsIQnLJUe7noWT9Tu8bXd/OVhStK6TbLDPDvsRdTHn7zRvA==" saltValue="hmUJpgaXCLVWGfeWIjdZE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24151</v>
      </c>
      <c r="R7" s="1139"/>
      <c r="S7" s="1139"/>
      <c r="T7" s="1139"/>
      <c r="U7" s="1139"/>
      <c r="V7" s="1139">
        <v>23136</v>
      </c>
      <c r="W7" s="1139"/>
      <c r="X7" s="1139"/>
      <c r="Y7" s="1139"/>
      <c r="Z7" s="1139"/>
      <c r="AA7" s="1139">
        <v>1015</v>
      </c>
      <c r="AB7" s="1139"/>
      <c r="AC7" s="1139"/>
      <c r="AD7" s="1139"/>
      <c r="AE7" s="1140"/>
      <c r="AF7" s="1141">
        <v>773</v>
      </c>
      <c r="AG7" s="1142"/>
      <c r="AH7" s="1142"/>
      <c r="AI7" s="1142"/>
      <c r="AJ7" s="1143"/>
      <c r="AK7" s="1144">
        <v>165</v>
      </c>
      <c r="AL7" s="1145"/>
      <c r="AM7" s="1145"/>
      <c r="AN7" s="1145"/>
      <c r="AO7" s="1145"/>
      <c r="AP7" s="1145">
        <v>19205</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562</v>
      </c>
      <c r="BT7" s="1136"/>
      <c r="BU7" s="1136"/>
      <c r="BV7" s="1136"/>
      <c r="BW7" s="1136"/>
      <c r="BX7" s="1136"/>
      <c r="BY7" s="1136"/>
      <c r="BZ7" s="1136"/>
      <c r="CA7" s="1136"/>
      <c r="CB7" s="1136"/>
      <c r="CC7" s="1136"/>
      <c r="CD7" s="1136"/>
      <c r="CE7" s="1136"/>
      <c r="CF7" s="1136"/>
      <c r="CG7" s="1148"/>
      <c r="CH7" s="1132">
        <v>-4</v>
      </c>
      <c r="CI7" s="1133"/>
      <c r="CJ7" s="1133"/>
      <c r="CK7" s="1133"/>
      <c r="CL7" s="1134"/>
      <c r="CM7" s="1132">
        <v>269</v>
      </c>
      <c r="CN7" s="1133"/>
      <c r="CO7" s="1133"/>
      <c r="CP7" s="1133"/>
      <c r="CQ7" s="1134"/>
      <c r="CR7" s="1132">
        <v>300</v>
      </c>
      <c r="CS7" s="1133"/>
      <c r="CT7" s="1133"/>
      <c r="CU7" s="1133"/>
      <c r="CV7" s="1134"/>
      <c r="CW7" s="1132" t="s">
        <v>488</v>
      </c>
      <c r="CX7" s="1133"/>
      <c r="CY7" s="1133"/>
      <c r="CZ7" s="1133"/>
      <c r="DA7" s="1134"/>
      <c r="DB7" s="1132" t="s">
        <v>488</v>
      </c>
      <c r="DC7" s="1133"/>
      <c r="DD7" s="1133"/>
      <c r="DE7" s="1133"/>
      <c r="DF7" s="1134"/>
      <c r="DG7" s="1132" t="s">
        <v>488</v>
      </c>
      <c r="DH7" s="1133"/>
      <c r="DI7" s="1133"/>
      <c r="DJ7" s="1133"/>
      <c r="DK7" s="1134"/>
      <c r="DL7" s="1132" t="s">
        <v>488</v>
      </c>
      <c r="DM7" s="1133"/>
      <c r="DN7" s="1133"/>
      <c r="DO7" s="1133"/>
      <c r="DP7" s="1134"/>
      <c r="DQ7" s="1132" t="s">
        <v>488</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19</v>
      </c>
      <c r="R8" s="1075"/>
      <c r="S8" s="1075"/>
      <c r="T8" s="1075"/>
      <c r="U8" s="1075"/>
      <c r="V8" s="1075">
        <v>19</v>
      </c>
      <c r="W8" s="1075"/>
      <c r="X8" s="1075"/>
      <c r="Y8" s="1075"/>
      <c r="Z8" s="1075"/>
      <c r="AA8" s="1075"/>
      <c r="AB8" s="1075"/>
      <c r="AC8" s="1075"/>
      <c r="AD8" s="1075"/>
      <c r="AE8" s="1076"/>
      <c r="AF8" s="1071" t="s">
        <v>122</v>
      </c>
      <c r="AG8" s="1072"/>
      <c r="AH8" s="1072"/>
      <c r="AI8" s="1072"/>
      <c r="AJ8" s="1073"/>
      <c r="AK8" s="1116" t="s">
        <v>546</v>
      </c>
      <c r="AL8" s="1117"/>
      <c r="AM8" s="1117"/>
      <c r="AN8" s="1117"/>
      <c r="AO8" s="1117"/>
      <c r="AP8" s="1117" t="s">
        <v>546</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v>24170</v>
      </c>
      <c r="R23" s="1097"/>
      <c r="S23" s="1097"/>
      <c r="T23" s="1097"/>
      <c r="U23" s="1097"/>
      <c r="V23" s="1097">
        <v>23155</v>
      </c>
      <c r="W23" s="1097"/>
      <c r="X23" s="1097"/>
      <c r="Y23" s="1097"/>
      <c r="Z23" s="1097"/>
      <c r="AA23" s="1097">
        <v>1015</v>
      </c>
      <c r="AB23" s="1097"/>
      <c r="AC23" s="1097"/>
      <c r="AD23" s="1097"/>
      <c r="AE23" s="1104"/>
      <c r="AF23" s="1105">
        <v>773</v>
      </c>
      <c r="AG23" s="1097"/>
      <c r="AH23" s="1097"/>
      <c r="AI23" s="1097"/>
      <c r="AJ23" s="1106"/>
      <c r="AK23" s="1107"/>
      <c r="AL23" s="1108"/>
      <c r="AM23" s="1108"/>
      <c r="AN23" s="1108"/>
      <c r="AO23" s="1108"/>
      <c r="AP23" s="1097">
        <v>19205</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4825</v>
      </c>
      <c r="R28" s="1087"/>
      <c r="S28" s="1087"/>
      <c r="T28" s="1087"/>
      <c r="U28" s="1087"/>
      <c r="V28" s="1087">
        <v>4615</v>
      </c>
      <c r="W28" s="1087"/>
      <c r="X28" s="1087"/>
      <c r="Y28" s="1087"/>
      <c r="Z28" s="1087"/>
      <c r="AA28" s="1087">
        <v>210</v>
      </c>
      <c r="AB28" s="1087"/>
      <c r="AC28" s="1087"/>
      <c r="AD28" s="1087"/>
      <c r="AE28" s="1088"/>
      <c r="AF28" s="1089">
        <v>210</v>
      </c>
      <c r="AG28" s="1087"/>
      <c r="AH28" s="1087"/>
      <c r="AI28" s="1087"/>
      <c r="AJ28" s="1090"/>
      <c r="AK28" s="1078">
        <v>262</v>
      </c>
      <c r="AL28" s="1079"/>
      <c r="AM28" s="1079"/>
      <c r="AN28" s="1079"/>
      <c r="AO28" s="1079"/>
      <c r="AP28" s="1079" t="s">
        <v>546</v>
      </c>
      <c r="AQ28" s="1079"/>
      <c r="AR28" s="1079"/>
      <c r="AS28" s="1079"/>
      <c r="AT28" s="1079"/>
      <c r="AU28" s="1079" t="s">
        <v>546</v>
      </c>
      <c r="AV28" s="1079"/>
      <c r="AW28" s="1079"/>
      <c r="AX28" s="1079"/>
      <c r="AY28" s="1079"/>
      <c r="AZ28" s="1080" t="s">
        <v>546</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4497</v>
      </c>
      <c r="R29" s="1075"/>
      <c r="S29" s="1075"/>
      <c r="T29" s="1075"/>
      <c r="U29" s="1075"/>
      <c r="V29" s="1075">
        <v>4366</v>
      </c>
      <c r="W29" s="1075"/>
      <c r="X29" s="1075"/>
      <c r="Y29" s="1075"/>
      <c r="Z29" s="1075"/>
      <c r="AA29" s="1075">
        <v>131</v>
      </c>
      <c r="AB29" s="1075"/>
      <c r="AC29" s="1075"/>
      <c r="AD29" s="1075"/>
      <c r="AE29" s="1076"/>
      <c r="AF29" s="1071">
        <v>131</v>
      </c>
      <c r="AG29" s="1072"/>
      <c r="AH29" s="1072"/>
      <c r="AI29" s="1072"/>
      <c r="AJ29" s="1073"/>
      <c r="AK29" s="1016">
        <v>650</v>
      </c>
      <c r="AL29" s="1007"/>
      <c r="AM29" s="1007"/>
      <c r="AN29" s="1007"/>
      <c r="AO29" s="1007"/>
      <c r="AP29" s="1007" t="s">
        <v>546</v>
      </c>
      <c r="AQ29" s="1007"/>
      <c r="AR29" s="1007"/>
      <c r="AS29" s="1007"/>
      <c r="AT29" s="1007"/>
      <c r="AU29" s="1007" t="s">
        <v>546</v>
      </c>
      <c r="AV29" s="1007"/>
      <c r="AW29" s="1007"/>
      <c r="AX29" s="1007"/>
      <c r="AY29" s="1007"/>
      <c r="AZ29" s="1077" t="s">
        <v>546</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703</v>
      </c>
      <c r="R30" s="1075"/>
      <c r="S30" s="1075"/>
      <c r="T30" s="1075"/>
      <c r="U30" s="1075"/>
      <c r="V30" s="1075">
        <v>700</v>
      </c>
      <c r="W30" s="1075"/>
      <c r="X30" s="1075"/>
      <c r="Y30" s="1075"/>
      <c r="Z30" s="1075"/>
      <c r="AA30" s="1075">
        <v>3</v>
      </c>
      <c r="AB30" s="1075"/>
      <c r="AC30" s="1075"/>
      <c r="AD30" s="1075"/>
      <c r="AE30" s="1076"/>
      <c r="AF30" s="1071">
        <v>3</v>
      </c>
      <c r="AG30" s="1072"/>
      <c r="AH30" s="1072"/>
      <c r="AI30" s="1072"/>
      <c r="AJ30" s="1073"/>
      <c r="AK30" s="1016">
        <v>125</v>
      </c>
      <c r="AL30" s="1007"/>
      <c r="AM30" s="1007"/>
      <c r="AN30" s="1007"/>
      <c r="AO30" s="1007"/>
      <c r="AP30" s="1007" t="s">
        <v>546</v>
      </c>
      <c r="AQ30" s="1007"/>
      <c r="AR30" s="1007"/>
      <c r="AS30" s="1007"/>
      <c r="AT30" s="1007"/>
      <c r="AU30" s="1007" t="s">
        <v>546</v>
      </c>
      <c r="AV30" s="1007"/>
      <c r="AW30" s="1007"/>
      <c r="AX30" s="1007"/>
      <c r="AY30" s="1007"/>
      <c r="AZ30" s="1077" t="s">
        <v>546</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912</v>
      </c>
      <c r="R31" s="1075"/>
      <c r="S31" s="1075"/>
      <c r="T31" s="1075"/>
      <c r="U31" s="1075"/>
      <c r="V31" s="1075">
        <v>926</v>
      </c>
      <c r="W31" s="1075"/>
      <c r="X31" s="1075"/>
      <c r="Y31" s="1075"/>
      <c r="Z31" s="1075"/>
      <c r="AA31" s="1075">
        <v>-14</v>
      </c>
      <c r="AB31" s="1075"/>
      <c r="AC31" s="1075"/>
      <c r="AD31" s="1075"/>
      <c r="AE31" s="1076"/>
      <c r="AF31" s="1071">
        <v>911</v>
      </c>
      <c r="AG31" s="1072"/>
      <c r="AH31" s="1072"/>
      <c r="AI31" s="1072"/>
      <c r="AJ31" s="1073"/>
      <c r="AK31" s="1016">
        <v>3</v>
      </c>
      <c r="AL31" s="1007"/>
      <c r="AM31" s="1007"/>
      <c r="AN31" s="1007"/>
      <c r="AO31" s="1007"/>
      <c r="AP31" s="1007">
        <v>2166</v>
      </c>
      <c r="AQ31" s="1007"/>
      <c r="AR31" s="1007"/>
      <c r="AS31" s="1007"/>
      <c r="AT31" s="1007"/>
      <c r="AU31" s="1007">
        <v>2</v>
      </c>
      <c r="AV31" s="1007"/>
      <c r="AW31" s="1007"/>
      <c r="AX31" s="1007"/>
      <c r="AY31" s="1007"/>
      <c r="AZ31" s="1077" t="s">
        <v>546</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v>8</v>
      </c>
      <c r="R32" s="1075"/>
      <c r="S32" s="1075"/>
      <c r="T32" s="1075"/>
      <c r="U32" s="1075"/>
      <c r="V32" s="1075">
        <v>9</v>
      </c>
      <c r="W32" s="1075"/>
      <c r="X32" s="1075"/>
      <c r="Y32" s="1075"/>
      <c r="Z32" s="1075"/>
      <c r="AA32" s="1075">
        <v>1</v>
      </c>
      <c r="AB32" s="1075"/>
      <c r="AC32" s="1075"/>
      <c r="AD32" s="1075"/>
      <c r="AE32" s="1076"/>
      <c r="AF32" s="1071">
        <v>1</v>
      </c>
      <c r="AG32" s="1072"/>
      <c r="AH32" s="1072"/>
      <c r="AI32" s="1072"/>
      <c r="AJ32" s="1073"/>
      <c r="AK32" s="1016">
        <v>3</v>
      </c>
      <c r="AL32" s="1007"/>
      <c r="AM32" s="1007"/>
      <c r="AN32" s="1007"/>
      <c r="AO32" s="1007"/>
      <c r="AP32" s="1007">
        <v>2</v>
      </c>
      <c r="AQ32" s="1007"/>
      <c r="AR32" s="1007"/>
      <c r="AS32" s="1007"/>
      <c r="AT32" s="1007"/>
      <c r="AU32" s="1007">
        <v>1</v>
      </c>
      <c r="AV32" s="1007"/>
      <c r="AW32" s="1007"/>
      <c r="AX32" s="1007"/>
      <c r="AY32" s="1007"/>
      <c r="AZ32" s="1077" t="s">
        <v>546</v>
      </c>
      <c r="BA32" s="1077"/>
      <c r="BB32" s="1077"/>
      <c r="BC32" s="1077"/>
      <c r="BD32" s="1077"/>
      <c r="BE32" s="1008" t="s">
        <v>395</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1257</v>
      </c>
      <c r="AG63" s="995"/>
      <c r="AH63" s="995"/>
      <c r="AI63" s="995"/>
      <c r="AJ63" s="1058"/>
      <c r="AK63" s="1059"/>
      <c r="AL63" s="999"/>
      <c r="AM63" s="999"/>
      <c r="AN63" s="999"/>
      <c r="AO63" s="999"/>
      <c r="AP63" s="995">
        <v>2168</v>
      </c>
      <c r="AQ63" s="995"/>
      <c r="AR63" s="995"/>
      <c r="AS63" s="995"/>
      <c r="AT63" s="995"/>
      <c r="AU63" s="995">
        <v>3</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399</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400</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547</v>
      </c>
      <c r="C68" s="1022"/>
      <c r="D68" s="1022"/>
      <c r="E68" s="1022"/>
      <c r="F68" s="1022"/>
      <c r="G68" s="1022"/>
      <c r="H68" s="1022"/>
      <c r="I68" s="1022"/>
      <c r="J68" s="1022"/>
      <c r="K68" s="1022"/>
      <c r="L68" s="1022"/>
      <c r="M68" s="1022"/>
      <c r="N68" s="1022"/>
      <c r="O68" s="1022"/>
      <c r="P68" s="1023"/>
      <c r="Q68" s="1024">
        <v>325</v>
      </c>
      <c r="R68" s="1018"/>
      <c r="S68" s="1018"/>
      <c r="T68" s="1018"/>
      <c r="U68" s="1018"/>
      <c r="V68" s="1018">
        <v>277</v>
      </c>
      <c r="W68" s="1018"/>
      <c r="X68" s="1018"/>
      <c r="Y68" s="1018"/>
      <c r="Z68" s="1018"/>
      <c r="AA68" s="1018">
        <v>48</v>
      </c>
      <c r="AB68" s="1018"/>
      <c r="AC68" s="1018"/>
      <c r="AD68" s="1018"/>
      <c r="AE68" s="1018"/>
      <c r="AF68" s="1018">
        <v>48</v>
      </c>
      <c r="AG68" s="1018"/>
      <c r="AH68" s="1018"/>
      <c r="AI68" s="1018"/>
      <c r="AJ68" s="1018"/>
      <c r="AK68" s="1018" t="s">
        <v>546</v>
      </c>
      <c r="AL68" s="1018"/>
      <c r="AM68" s="1018"/>
      <c r="AN68" s="1018"/>
      <c r="AO68" s="1018"/>
      <c r="AP68" s="1018">
        <v>59</v>
      </c>
      <c r="AQ68" s="1018"/>
      <c r="AR68" s="1018"/>
      <c r="AS68" s="1018"/>
      <c r="AT68" s="1018"/>
      <c r="AU68" s="1018">
        <v>51</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548</v>
      </c>
      <c r="C69" s="1011"/>
      <c r="D69" s="1011"/>
      <c r="E69" s="1011"/>
      <c r="F69" s="1011"/>
      <c r="G69" s="1011"/>
      <c r="H69" s="1011"/>
      <c r="I69" s="1011"/>
      <c r="J69" s="1011"/>
      <c r="K69" s="1011"/>
      <c r="L69" s="1011"/>
      <c r="M69" s="1011"/>
      <c r="N69" s="1011"/>
      <c r="O69" s="1011"/>
      <c r="P69" s="1012"/>
      <c r="Q69" s="1013">
        <v>473</v>
      </c>
      <c r="R69" s="1007"/>
      <c r="S69" s="1007"/>
      <c r="T69" s="1007"/>
      <c r="U69" s="1007"/>
      <c r="V69" s="1007">
        <v>391</v>
      </c>
      <c r="W69" s="1007"/>
      <c r="X69" s="1007"/>
      <c r="Y69" s="1007"/>
      <c r="Z69" s="1007"/>
      <c r="AA69" s="1007">
        <v>82</v>
      </c>
      <c r="AB69" s="1007"/>
      <c r="AC69" s="1007"/>
      <c r="AD69" s="1007"/>
      <c r="AE69" s="1007"/>
      <c r="AF69" s="1007">
        <v>82</v>
      </c>
      <c r="AG69" s="1007"/>
      <c r="AH69" s="1007"/>
      <c r="AI69" s="1007"/>
      <c r="AJ69" s="1007"/>
      <c r="AK69" s="1007" t="s">
        <v>546</v>
      </c>
      <c r="AL69" s="1007"/>
      <c r="AM69" s="1007"/>
      <c r="AN69" s="1007"/>
      <c r="AO69" s="1007"/>
      <c r="AP69" s="1007" t="s">
        <v>546</v>
      </c>
      <c r="AQ69" s="1007"/>
      <c r="AR69" s="1007"/>
      <c r="AS69" s="1007"/>
      <c r="AT69" s="1007"/>
      <c r="AU69" s="1007" t="s">
        <v>546</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549</v>
      </c>
      <c r="C70" s="1011"/>
      <c r="D70" s="1011"/>
      <c r="E70" s="1011"/>
      <c r="F70" s="1011"/>
      <c r="G70" s="1011"/>
      <c r="H70" s="1011"/>
      <c r="I70" s="1011"/>
      <c r="J70" s="1011"/>
      <c r="K70" s="1011"/>
      <c r="L70" s="1011"/>
      <c r="M70" s="1011"/>
      <c r="N70" s="1011"/>
      <c r="O70" s="1011"/>
      <c r="P70" s="1012"/>
      <c r="Q70" s="1013">
        <v>4482</v>
      </c>
      <c r="R70" s="1007"/>
      <c r="S70" s="1007"/>
      <c r="T70" s="1007"/>
      <c r="U70" s="1007"/>
      <c r="V70" s="1007">
        <v>4248</v>
      </c>
      <c r="W70" s="1007"/>
      <c r="X70" s="1007"/>
      <c r="Y70" s="1007"/>
      <c r="Z70" s="1007"/>
      <c r="AA70" s="1007">
        <v>235</v>
      </c>
      <c r="AB70" s="1007"/>
      <c r="AC70" s="1007"/>
      <c r="AD70" s="1007"/>
      <c r="AE70" s="1007"/>
      <c r="AF70" s="1007">
        <v>235</v>
      </c>
      <c r="AG70" s="1007"/>
      <c r="AH70" s="1007"/>
      <c r="AI70" s="1007"/>
      <c r="AJ70" s="1007"/>
      <c r="AK70" s="1007">
        <v>190</v>
      </c>
      <c r="AL70" s="1007"/>
      <c r="AM70" s="1007"/>
      <c r="AN70" s="1007"/>
      <c r="AO70" s="1007"/>
      <c r="AP70" s="1007" t="s">
        <v>546</v>
      </c>
      <c r="AQ70" s="1007"/>
      <c r="AR70" s="1007"/>
      <c r="AS70" s="1007"/>
      <c r="AT70" s="1007"/>
      <c r="AU70" s="1007" t="s">
        <v>546</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550</v>
      </c>
      <c r="C71" s="1011"/>
      <c r="D71" s="1011"/>
      <c r="E71" s="1011"/>
      <c r="F71" s="1011"/>
      <c r="G71" s="1011"/>
      <c r="H71" s="1011"/>
      <c r="I71" s="1011"/>
      <c r="J71" s="1011"/>
      <c r="K71" s="1011"/>
      <c r="L71" s="1011"/>
      <c r="M71" s="1011"/>
      <c r="N71" s="1011"/>
      <c r="O71" s="1011"/>
      <c r="P71" s="1012"/>
      <c r="Q71" s="1013">
        <v>1351</v>
      </c>
      <c r="R71" s="1007"/>
      <c r="S71" s="1007"/>
      <c r="T71" s="1007"/>
      <c r="U71" s="1007"/>
      <c r="V71" s="1007">
        <v>1196</v>
      </c>
      <c r="W71" s="1007"/>
      <c r="X71" s="1007"/>
      <c r="Y71" s="1007"/>
      <c r="Z71" s="1007"/>
      <c r="AA71" s="1007">
        <v>154</v>
      </c>
      <c r="AB71" s="1007"/>
      <c r="AC71" s="1007"/>
      <c r="AD71" s="1007"/>
      <c r="AE71" s="1007"/>
      <c r="AF71" s="1007">
        <v>154</v>
      </c>
      <c r="AG71" s="1007"/>
      <c r="AH71" s="1007"/>
      <c r="AI71" s="1007"/>
      <c r="AJ71" s="1007"/>
      <c r="AK71" s="1007" t="s">
        <v>546</v>
      </c>
      <c r="AL71" s="1007"/>
      <c r="AM71" s="1007"/>
      <c r="AN71" s="1007"/>
      <c r="AO71" s="1007"/>
      <c r="AP71" s="1007" t="s">
        <v>546</v>
      </c>
      <c r="AQ71" s="1007"/>
      <c r="AR71" s="1007"/>
      <c r="AS71" s="1007"/>
      <c r="AT71" s="1007"/>
      <c r="AU71" s="1007" t="s">
        <v>546</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551</v>
      </c>
      <c r="C72" s="1011"/>
      <c r="D72" s="1011"/>
      <c r="E72" s="1011"/>
      <c r="F72" s="1011"/>
      <c r="G72" s="1011"/>
      <c r="H72" s="1011"/>
      <c r="I72" s="1011"/>
      <c r="J72" s="1011"/>
      <c r="K72" s="1011"/>
      <c r="L72" s="1011"/>
      <c r="M72" s="1011"/>
      <c r="N72" s="1011"/>
      <c r="O72" s="1011"/>
      <c r="P72" s="1012"/>
      <c r="Q72" s="1013">
        <v>329</v>
      </c>
      <c r="R72" s="1007"/>
      <c r="S72" s="1007"/>
      <c r="T72" s="1007"/>
      <c r="U72" s="1007"/>
      <c r="V72" s="1007">
        <v>273</v>
      </c>
      <c r="W72" s="1007"/>
      <c r="X72" s="1007"/>
      <c r="Y72" s="1007"/>
      <c r="Z72" s="1007"/>
      <c r="AA72" s="1007">
        <v>56</v>
      </c>
      <c r="AB72" s="1007"/>
      <c r="AC72" s="1007"/>
      <c r="AD72" s="1007"/>
      <c r="AE72" s="1007"/>
      <c r="AF72" s="1007">
        <v>56</v>
      </c>
      <c r="AG72" s="1007"/>
      <c r="AH72" s="1007"/>
      <c r="AI72" s="1007"/>
      <c r="AJ72" s="1007"/>
      <c r="AK72" s="1007" t="s">
        <v>546</v>
      </c>
      <c r="AL72" s="1007"/>
      <c r="AM72" s="1007"/>
      <c r="AN72" s="1007"/>
      <c r="AO72" s="1007"/>
      <c r="AP72" s="1007" t="s">
        <v>546</v>
      </c>
      <c r="AQ72" s="1007"/>
      <c r="AR72" s="1007"/>
      <c r="AS72" s="1007"/>
      <c r="AT72" s="1007"/>
      <c r="AU72" s="1007" t="s">
        <v>546</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552</v>
      </c>
      <c r="C73" s="1011"/>
      <c r="D73" s="1011"/>
      <c r="E73" s="1011"/>
      <c r="F73" s="1011"/>
      <c r="G73" s="1011"/>
      <c r="H73" s="1011"/>
      <c r="I73" s="1011"/>
      <c r="J73" s="1011"/>
      <c r="K73" s="1011"/>
      <c r="L73" s="1011"/>
      <c r="M73" s="1011"/>
      <c r="N73" s="1011"/>
      <c r="O73" s="1011"/>
      <c r="P73" s="1012"/>
      <c r="Q73" s="1013">
        <v>159</v>
      </c>
      <c r="R73" s="1007"/>
      <c r="S73" s="1007"/>
      <c r="T73" s="1007"/>
      <c r="U73" s="1007"/>
      <c r="V73" s="1007">
        <v>146</v>
      </c>
      <c r="W73" s="1007"/>
      <c r="X73" s="1007"/>
      <c r="Y73" s="1007"/>
      <c r="Z73" s="1007"/>
      <c r="AA73" s="1007">
        <v>13</v>
      </c>
      <c r="AB73" s="1007"/>
      <c r="AC73" s="1007"/>
      <c r="AD73" s="1007"/>
      <c r="AE73" s="1007"/>
      <c r="AF73" s="1007">
        <v>13</v>
      </c>
      <c r="AG73" s="1007"/>
      <c r="AH73" s="1007"/>
      <c r="AI73" s="1007"/>
      <c r="AJ73" s="1007"/>
      <c r="AK73" s="1007" t="s">
        <v>546</v>
      </c>
      <c r="AL73" s="1007"/>
      <c r="AM73" s="1007"/>
      <c r="AN73" s="1007"/>
      <c r="AO73" s="1007"/>
      <c r="AP73" s="1007">
        <v>79</v>
      </c>
      <c r="AQ73" s="1007"/>
      <c r="AR73" s="1007"/>
      <c r="AS73" s="1007"/>
      <c r="AT73" s="1007"/>
      <c r="AU73" s="1007">
        <v>29</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553</v>
      </c>
      <c r="C74" s="1011"/>
      <c r="D74" s="1011"/>
      <c r="E74" s="1011"/>
      <c r="F74" s="1011"/>
      <c r="G74" s="1011"/>
      <c r="H74" s="1011"/>
      <c r="I74" s="1011"/>
      <c r="J74" s="1011"/>
      <c r="K74" s="1011"/>
      <c r="L74" s="1011"/>
      <c r="M74" s="1011"/>
      <c r="N74" s="1011"/>
      <c r="O74" s="1011"/>
      <c r="P74" s="1012"/>
      <c r="Q74" s="1013">
        <v>2106</v>
      </c>
      <c r="R74" s="1007"/>
      <c r="S74" s="1007"/>
      <c r="T74" s="1007"/>
      <c r="U74" s="1007"/>
      <c r="V74" s="1007">
        <v>2022</v>
      </c>
      <c r="W74" s="1007"/>
      <c r="X74" s="1007"/>
      <c r="Y74" s="1007"/>
      <c r="Z74" s="1007"/>
      <c r="AA74" s="1007">
        <v>84</v>
      </c>
      <c r="AB74" s="1007"/>
      <c r="AC74" s="1007"/>
      <c r="AD74" s="1007"/>
      <c r="AE74" s="1007"/>
      <c r="AF74" s="1007">
        <v>84</v>
      </c>
      <c r="AG74" s="1007"/>
      <c r="AH74" s="1007"/>
      <c r="AI74" s="1007"/>
      <c r="AJ74" s="1007"/>
      <c r="AK74" s="1007">
        <v>22</v>
      </c>
      <c r="AL74" s="1007"/>
      <c r="AM74" s="1007"/>
      <c r="AN74" s="1007"/>
      <c r="AO74" s="1007"/>
      <c r="AP74" s="1007">
        <v>590</v>
      </c>
      <c r="AQ74" s="1007"/>
      <c r="AR74" s="1007"/>
      <c r="AS74" s="1007"/>
      <c r="AT74" s="1007"/>
      <c r="AU74" s="1007">
        <v>266</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554</v>
      </c>
      <c r="C75" s="1011"/>
      <c r="D75" s="1011"/>
      <c r="E75" s="1011"/>
      <c r="F75" s="1011"/>
      <c r="G75" s="1011"/>
      <c r="H75" s="1011"/>
      <c r="I75" s="1011"/>
      <c r="J75" s="1011"/>
      <c r="K75" s="1011"/>
      <c r="L75" s="1011"/>
      <c r="M75" s="1011"/>
      <c r="N75" s="1011"/>
      <c r="O75" s="1011"/>
      <c r="P75" s="1012"/>
      <c r="Q75" s="1014">
        <v>121</v>
      </c>
      <c r="R75" s="1015"/>
      <c r="S75" s="1015"/>
      <c r="T75" s="1015"/>
      <c r="U75" s="1016"/>
      <c r="V75" s="1017">
        <v>111</v>
      </c>
      <c r="W75" s="1015"/>
      <c r="X75" s="1015"/>
      <c r="Y75" s="1015"/>
      <c r="Z75" s="1016"/>
      <c r="AA75" s="1017">
        <v>9</v>
      </c>
      <c r="AB75" s="1015"/>
      <c r="AC75" s="1015"/>
      <c r="AD75" s="1015"/>
      <c r="AE75" s="1016"/>
      <c r="AF75" s="1017">
        <v>9</v>
      </c>
      <c r="AG75" s="1015"/>
      <c r="AH75" s="1015"/>
      <c r="AI75" s="1015"/>
      <c r="AJ75" s="1016"/>
      <c r="AK75" s="1017" t="s">
        <v>546</v>
      </c>
      <c r="AL75" s="1015"/>
      <c r="AM75" s="1015"/>
      <c r="AN75" s="1015"/>
      <c r="AO75" s="1016"/>
      <c r="AP75" s="1017" t="s">
        <v>546</v>
      </c>
      <c r="AQ75" s="1015"/>
      <c r="AR75" s="1015"/>
      <c r="AS75" s="1015"/>
      <c r="AT75" s="1016"/>
      <c r="AU75" s="1017" t="s">
        <v>546</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555</v>
      </c>
      <c r="C76" s="1011"/>
      <c r="D76" s="1011"/>
      <c r="E76" s="1011"/>
      <c r="F76" s="1011"/>
      <c r="G76" s="1011"/>
      <c r="H76" s="1011"/>
      <c r="I76" s="1011"/>
      <c r="J76" s="1011"/>
      <c r="K76" s="1011"/>
      <c r="L76" s="1011"/>
      <c r="M76" s="1011"/>
      <c r="N76" s="1011"/>
      <c r="O76" s="1011"/>
      <c r="P76" s="1012"/>
      <c r="Q76" s="1014">
        <v>134</v>
      </c>
      <c r="R76" s="1015"/>
      <c r="S76" s="1015"/>
      <c r="T76" s="1015"/>
      <c r="U76" s="1016"/>
      <c r="V76" s="1017">
        <v>128</v>
      </c>
      <c r="W76" s="1015"/>
      <c r="X76" s="1015"/>
      <c r="Y76" s="1015"/>
      <c r="Z76" s="1016"/>
      <c r="AA76" s="1017">
        <v>6</v>
      </c>
      <c r="AB76" s="1015"/>
      <c r="AC76" s="1015"/>
      <c r="AD76" s="1015"/>
      <c r="AE76" s="1016"/>
      <c r="AF76" s="1017">
        <v>6</v>
      </c>
      <c r="AG76" s="1015"/>
      <c r="AH76" s="1015"/>
      <c r="AI76" s="1015"/>
      <c r="AJ76" s="1016"/>
      <c r="AK76" s="1017" t="s">
        <v>546</v>
      </c>
      <c r="AL76" s="1015"/>
      <c r="AM76" s="1015"/>
      <c r="AN76" s="1015"/>
      <c r="AO76" s="1016"/>
      <c r="AP76" s="1017" t="s">
        <v>546</v>
      </c>
      <c r="AQ76" s="1015"/>
      <c r="AR76" s="1015"/>
      <c r="AS76" s="1015"/>
      <c r="AT76" s="1016"/>
      <c r="AU76" s="1017" t="s">
        <v>546</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556</v>
      </c>
      <c r="C77" s="1011"/>
      <c r="D77" s="1011"/>
      <c r="E77" s="1011"/>
      <c r="F77" s="1011"/>
      <c r="G77" s="1011"/>
      <c r="H77" s="1011"/>
      <c r="I77" s="1011"/>
      <c r="J77" s="1011"/>
      <c r="K77" s="1011"/>
      <c r="L77" s="1011"/>
      <c r="M77" s="1011"/>
      <c r="N77" s="1011"/>
      <c r="O77" s="1011"/>
      <c r="P77" s="1012"/>
      <c r="Q77" s="1014">
        <v>301</v>
      </c>
      <c r="R77" s="1015"/>
      <c r="S77" s="1015"/>
      <c r="T77" s="1015"/>
      <c r="U77" s="1016"/>
      <c r="V77" s="1017">
        <v>293</v>
      </c>
      <c r="W77" s="1015"/>
      <c r="X77" s="1015"/>
      <c r="Y77" s="1015"/>
      <c r="Z77" s="1016"/>
      <c r="AA77" s="1017">
        <v>8</v>
      </c>
      <c r="AB77" s="1015"/>
      <c r="AC77" s="1015"/>
      <c r="AD77" s="1015"/>
      <c r="AE77" s="1016"/>
      <c r="AF77" s="1017">
        <v>8</v>
      </c>
      <c r="AG77" s="1015"/>
      <c r="AH77" s="1015"/>
      <c r="AI77" s="1015"/>
      <c r="AJ77" s="1016"/>
      <c r="AK77" s="1017">
        <v>24</v>
      </c>
      <c r="AL77" s="1015"/>
      <c r="AM77" s="1015"/>
      <c r="AN77" s="1015"/>
      <c r="AO77" s="1016"/>
      <c r="AP77" s="1017" t="s">
        <v>546</v>
      </c>
      <c r="AQ77" s="1015"/>
      <c r="AR77" s="1015"/>
      <c r="AS77" s="1015"/>
      <c r="AT77" s="1016"/>
      <c r="AU77" s="1017" t="s">
        <v>546</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t="s">
        <v>557</v>
      </c>
      <c r="C78" s="1011"/>
      <c r="D78" s="1011"/>
      <c r="E78" s="1011"/>
      <c r="F78" s="1011"/>
      <c r="G78" s="1011"/>
      <c r="H78" s="1011"/>
      <c r="I78" s="1011"/>
      <c r="J78" s="1011"/>
      <c r="K78" s="1011"/>
      <c r="L78" s="1011"/>
      <c r="M78" s="1011"/>
      <c r="N78" s="1011"/>
      <c r="O78" s="1011"/>
      <c r="P78" s="1012"/>
      <c r="Q78" s="1013">
        <v>509522</v>
      </c>
      <c r="R78" s="1007"/>
      <c r="S78" s="1007"/>
      <c r="T78" s="1007"/>
      <c r="U78" s="1007"/>
      <c r="V78" s="1007">
        <v>498264</v>
      </c>
      <c r="W78" s="1007"/>
      <c r="X78" s="1007"/>
      <c r="Y78" s="1007"/>
      <c r="Z78" s="1007"/>
      <c r="AA78" s="1007">
        <v>11257</v>
      </c>
      <c r="AB78" s="1007"/>
      <c r="AC78" s="1007"/>
      <c r="AD78" s="1007"/>
      <c r="AE78" s="1007"/>
      <c r="AF78" s="1007">
        <v>11257</v>
      </c>
      <c r="AG78" s="1007"/>
      <c r="AH78" s="1007"/>
      <c r="AI78" s="1007"/>
      <c r="AJ78" s="1007"/>
      <c r="AK78" s="1007" t="s">
        <v>546</v>
      </c>
      <c r="AL78" s="1007"/>
      <c r="AM78" s="1007"/>
      <c r="AN78" s="1007"/>
      <c r="AO78" s="1007"/>
      <c r="AP78" s="1007" t="s">
        <v>546</v>
      </c>
      <c r="AQ78" s="1007"/>
      <c r="AR78" s="1007"/>
      <c r="AS78" s="1007"/>
      <c r="AT78" s="1007"/>
      <c r="AU78" s="1007" t="s">
        <v>546</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t="s">
        <v>558</v>
      </c>
      <c r="C79" s="1011"/>
      <c r="D79" s="1011"/>
      <c r="E79" s="1011"/>
      <c r="F79" s="1011"/>
      <c r="G79" s="1011"/>
      <c r="H79" s="1011"/>
      <c r="I79" s="1011"/>
      <c r="J79" s="1011"/>
      <c r="K79" s="1011"/>
      <c r="L79" s="1011"/>
      <c r="M79" s="1011"/>
      <c r="N79" s="1011"/>
      <c r="O79" s="1011"/>
      <c r="P79" s="1012"/>
      <c r="Q79" s="1013">
        <v>338</v>
      </c>
      <c r="R79" s="1007"/>
      <c r="S79" s="1007"/>
      <c r="T79" s="1007"/>
      <c r="U79" s="1007"/>
      <c r="V79" s="1007">
        <v>321</v>
      </c>
      <c r="W79" s="1007"/>
      <c r="X79" s="1007"/>
      <c r="Y79" s="1007"/>
      <c r="Z79" s="1007"/>
      <c r="AA79" s="1007">
        <v>17</v>
      </c>
      <c r="AB79" s="1007"/>
      <c r="AC79" s="1007"/>
      <c r="AD79" s="1007"/>
      <c r="AE79" s="1007"/>
      <c r="AF79" s="1007">
        <v>463</v>
      </c>
      <c r="AG79" s="1007"/>
      <c r="AH79" s="1007"/>
      <c r="AI79" s="1007"/>
      <c r="AJ79" s="1007"/>
      <c r="AK79" s="1007">
        <v>1</v>
      </c>
      <c r="AL79" s="1007"/>
      <c r="AM79" s="1007"/>
      <c r="AN79" s="1007"/>
      <c r="AO79" s="1007"/>
      <c r="AP79" s="1007">
        <v>266</v>
      </c>
      <c r="AQ79" s="1007"/>
      <c r="AR79" s="1007"/>
      <c r="AS79" s="1007"/>
      <c r="AT79" s="1007"/>
      <c r="AU79" s="1007" t="s">
        <v>546</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t="s">
        <v>559</v>
      </c>
      <c r="C80" s="1011"/>
      <c r="D80" s="1011"/>
      <c r="E80" s="1011"/>
      <c r="F80" s="1011"/>
      <c r="G80" s="1011"/>
      <c r="H80" s="1011"/>
      <c r="I80" s="1011"/>
      <c r="J80" s="1011"/>
      <c r="K80" s="1011"/>
      <c r="L80" s="1011"/>
      <c r="M80" s="1011"/>
      <c r="N80" s="1011"/>
      <c r="O80" s="1011"/>
      <c r="P80" s="1012"/>
      <c r="Q80" s="1013">
        <v>971</v>
      </c>
      <c r="R80" s="1007"/>
      <c r="S80" s="1007"/>
      <c r="T80" s="1007"/>
      <c r="U80" s="1007"/>
      <c r="V80" s="1007">
        <v>1010</v>
      </c>
      <c r="W80" s="1007"/>
      <c r="X80" s="1007"/>
      <c r="Y80" s="1007"/>
      <c r="Z80" s="1007"/>
      <c r="AA80" s="1007">
        <v>-39</v>
      </c>
      <c r="AB80" s="1007"/>
      <c r="AC80" s="1007"/>
      <c r="AD80" s="1007"/>
      <c r="AE80" s="1007"/>
      <c r="AF80" s="1007">
        <v>217</v>
      </c>
      <c r="AG80" s="1007"/>
      <c r="AH80" s="1007"/>
      <c r="AI80" s="1007"/>
      <c r="AJ80" s="1007"/>
      <c r="AK80" s="1007">
        <v>787</v>
      </c>
      <c r="AL80" s="1007"/>
      <c r="AM80" s="1007"/>
      <c r="AN80" s="1007"/>
      <c r="AO80" s="1007"/>
      <c r="AP80" s="1007">
        <v>4819</v>
      </c>
      <c r="AQ80" s="1007"/>
      <c r="AR80" s="1007"/>
      <c r="AS80" s="1007"/>
      <c r="AT80" s="1007"/>
      <c r="AU80" s="1007">
        <v>2121</v>
      </c>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t="s">
        <v>560</v>
      </c>
      <c r="C81" s="1011"/>
      <c r="D81" s="1011"/>
      <c r="E81" s="1011"/>
      <c r="F81" s="1011"/>
      <c r="G81" s="1011"/>
      <c r="H81" s="1011"/>
      <c r="I81" s="1011"/>
      <c r="J81" s="1011"/>
      <c r="K81" s="1011"/>
      <c r="L81" s="1011"/>
      <c r="M81" s="1011"/>
      <c r="N81" s="1011"/>
      <c r="O81" s="1011"/>
      <c r="P81" s="1012"/>
      <c r="Q81" s="1013">
        <v>163</v>
      </c>
      <c r="R81" s="1007"/>
      <c r="S81" s="1007"/>
      <c r="T81" s="1007"/>
      <c r="U81" s="1007"/>
      <c r="V81" s="1007">
        <v>142</v>
      </c>
      <c r="W81" s="1007"/>
      <c r="X81" s="1007"/>
      <c r="Y81" s="1007"/>
      <c r="Z81" s="1007"/>
      <c r="AA81" s="1007">
        <v>21</v>
      </c>
      <c r="AB81" s="1007"/>
      <c r="AC81" s="1007"/>
      <c r="AD81" s="1007"/>
      <c r="AE81" s="1007"/>
      <c r="AF81" s="1007">
        <v>345</v>
      </c>
      <c r="AG81" s="1007"/>
      <c r="AH81" s="1007"/>
      <c r="AI81" s="1007"/>
      <c r="AJ81" s="1007"/>
      <c r="AK81" s="1007" t="s">
        <v>546</v>
      </c>
      <c r="AL81" s="1007"/>
      <c r="AM81" s="1007"/>
      <c r="AN81" s="1007"/>
      <c r="AO81" s="1007"/>
      <c r="AP81" s="1007" t="s">
        <v>546</v>
      </c>
      <c r="AQ81" s="1007"/>
      <c r="AR81" s="1007"/>
      <c r="AS81" s="1007"/>
      <c r="AT81" s="1007"/>
      <c r="AU81" s="1007" t="s">
        <v>546</v>
      </c>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t="s">
        <v>561</v>
      </c>
      <c r="C82" s="1011"/>
      <c r="D82" s="1011"/>
      <c r="E82" s="1011"/>
      <c r="F82" s="1011"/>
      <c r="G82" s="1011"/>
      <c r="H82" s="1011"/>
      <c r="I82" s="1011"/>
      <c r="J82" s="1011"/>
      <c r="K82" s="1011"/>
      <c r="L82" s="1011"/>
      <c r="M82" s="1011"/>
      <c r="N82" s="1011"/>
      <c r="O82" s="1011"/>
      <c r="P82" s="1012"/>
      <c r="Q82" s="1013">
        <v>4068</v>
      </c>
      <c r="R82" s="1007"/>
      <c r="S82" s="1007"/>
      <c r="T82" s="1007"/>
      <c r="U82" s="1007"/>
      <c r="V82" s="1007">
        <v>3805</v>
      </c>
      <c r="W82" s="1007"/>
      <c r="X82" s="1007"/>
      <c r="Y82" s="1007"/>
      <c r="Z82" s="1007"/>
      <c r="AA82" s="1007">
        <v>263</v>
      </c>
      <c r="AB82" s="1007"/>
      <c r="AC82" s="1007"/>
      <c r="AD82" s="1007"/>
      <c r="AE82" s="1007"/>
      <c r="AF82" s="1007">
        <v>6963</v>
      </c>
      <c r="AG82" s="1007"/>
      <c r="AH82" s="1007"/>
      <c r="AI82" s="1007"/>
      <c r="AJ82" s="1007"/>
      <c r="AK82" s="1007" t="s">
        <v>546</v>
      </c>
      <c r="AL82" s="1007"/>
      <c r="AM82" s="1007"/>
      <c r="AN82" s="1007"/>
      <c r="AO82" s="1007"/>
      <c r="AP82" s="1007">
        <v>3517</v>
      </c>
      <c r="AQ82" s="1007"/>
      <c r="AR82" s="1007"/>
      <c r="AS82" s="1007"/>
      <c r="AT82" s="1007"/>
      <c r="AU82" s="1007">
        <v>331</v>
      </c>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8694</v>
      </c>
      <c r="AG88" s="995"/>
      <c r="AH88" s="995"/>
      <c r="AI88" s="995"/>
      <c r="AJ88" s="995"/>
      <c r="AK88" s="999"/>
      <c r="AL88" s="999"/>
      <c r="AM88" s="999"/>
      <c r="AN88" s="999"/>
      <c r="AO88" s="999"/>
      <c r="AP88" s="995">
        <v>9330</v>
      </c>
      <c r="AQ88" s="995"/>
      <c r="AR88" s="995"/>
      <c r="AS88" s="995"/>
      <c r="AT88" s="995"/>
      <c r="AU88" s="995">
        <v>2798</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300</v>
      </c>
      <c r="CS102" s="989"/>
      <c r="CT102" s="989"/>
      <c r="CU102" s="989"/>
      <c r="CV102" s="990"/>
      <c r="CW102" s="988" t="s">
        <v>488</v>
      </c>
      <c r="CX102" s="989"/>
      <c r="CY102" s="989"/>
      <c r="CZ102" s="989"/>
      <c r="DA102" s="990"/>
      <c r="DB102" s="988" t="s">
        <v>488</v>
      </c>
      <c r="DC102" s="989"/>
      <c r="DD102" s="989"/>
      <c r="DE102" s="989"/>
      <c r="DF102" s="990"/>
      <c r="DG102" s="988" t="s">
        <v>488</v>
      </c>
      <c r="DH102" s="989"/>
      <c r="DI102" s="989"/>
      <c r="DJ102" s="989"/>
      <c r="DK102" s="990"/>
      <c r="DL102" s="988" t="s">
        <v>488</v>
      </c>
      <c r="DM102" s="989"/>
      <c r="DN102" s="989"/>
      <c r="DO102" s="989"/>
      <c r="DP102" s="990"/>
      <c r="DQ102" s="988" t="s">
        <v>488</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294</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294</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294</v>
      </c>
      <c r="DR109" s="932"/>
      <c r="DS109" s="932"/>
      <c r="DT109" s="932"/>
      <c r="DU109" s="933"/>
      <c r="DV109" s="934" t="s">
        <v>412</v>
      </c>
      <c r="DW109" s="932"/>
      <c r="DX109" s="932"/>
      <c r="DY109" s="932"/>
      <c r="DZ109" s="965"/>
    </row>
    <row r="110" spans="1:131" s="218" customFormat="1" ht="26.25" customHeight="1" x14ac:dyDescent="0.15">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2390273</v>
      </c>
      <c r="AB110" s="925"/>
      <c r="AC110" s="925"/>
      <c r="AD110" s="925"/>
      <c r="AE110" s="926"/>
      <c r="AF110" s="927">
        <v>2467930</v>
      </c>
      <c r="AG110" s="925"/>
      <c r="AH110" s="925"/>
      <c r="AI110" s="925"/>
      <c r="AJ110" s="926"/>
      <c r="AK110" s="927">
        <v>2496863</v>
      </c>
      <c r="AL110" s="925"/>
      <c r="AM110" s="925"/>
      <c r="AN110" s="925"/>
      <c r="AO110" s="926"/>
      <c r="AP110" s="928">
        <v>22.9</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20541428</v>
      </c>
      <c r="BR110" s="878"/>
      <c r="BS110" s="878"/>
      <c r="BT110" s="878"/>
      <c r="BU110" s="878"/>
      <c r="BV110" s="878">
        <v>19208547</v>
      </c>
      <c r="BW110" s="878"/>
      <c r="BX110" s="878"/>
      <c r="BY110" s="878"/>
      <c r="BZ110" s="878"/>
      <c r="CA110" s="878">
        <v>19204974</v>
      </c>
      <c r="CB110" s="878"/>
      <c r="CC110" s="878"/>
      <c r="CD110" s="878"/>
      <c r="CE110" s="878"/>
      <c r="CF110" s="902">
        <v>175.9</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v>33002</v>
      </c>
      <c r="BR111" s="853"/>
      <c r="BS111" s="853"/>
      <c r="BT111" s="853"/>
      <c r="BU111" s="853"/>
      <c r="BV111" s="853">
        <v>8917</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11221</v>
      </c>
      <c r="BR112" s="853"/>
      <c r="BS112" s="853"/>
      <c r="BT112" s="853"/>
      <c r="BU112" s="853"/>
      <c r="BV112" s="853">
        <v>5839</v>
      </c>
      <c r="BW112" s="853"/>
      <c r="BX112" s="853"/>
      <c r="BY112" s="853"/>
      <c r="BZ112" s="853"/>
      <c r="CA112" s="853">
        <v>3606</v>
      </c>
      <c r="CB112" s="853"/>
      <c r="CC112" s="853"/>
      <c r="CD112" s="853"/>
      <c r="CE112" s="853"/>
      <c r="CF112" s="911">
        <v>0</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7248</v>
      </c>
      <c r="AB113" s="955"/>
      <c r="AC113" s="955"/>
      <c r="AD113" s="955"/>
      <c r="AE113" s="956"/>
      <c r="AF113" s="957">
        <v>6184</v>
      </c>
      <c r="AG113" s="955"/>
      <c r="AH113" s="955"/>
      <c r="AI113" s="955"/>
      <c r="AJ113" s="956"/>
      <c r="AK113" s="957">
        <v>2700</v>
      </c>
      <c r="AL113" s="955"/>
      <c r="AM113" s="955"/>
      <c r="AN113" s="955"/>
      <c r="AO113" s="956"/>
      <c r="AP113" s="958">
        <v>0</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3064468</v>
      </c>
      <c r="BR113" s="853"/>
      <c r="BS113" s="853"/>
      <c r="BT113" s="853"/>
      <c r="BU113" s="853"/>
      <c r="BV113" s="853">
        <v>2768142</v>
      </c>
      <c r="BW113" s="853"/>
      <c r="BX113" s="853"/>
      <c r="BY113" s="853"/>
      <c r="BZ113" s="853"/>
      <c r="CA113" s="853">
        <v>2798118</v>
      </c>
      <c r="CB113" s="853"/>
      <c r="CC113" s="853"/>
      <c r="CD113" s="853"/>
      <c r="CE113" s="853"/>
      <c r="CF113" s="911">
        <v>25.6</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407363</v>
      </c>
      <c r="AB114" s="816"/>
      <c r="AC114" s="816"/>
      <c r="AD114" s="816"/>
      <c r="AE114" s="817"/>
      <c r="AF114" s="818">
        <v>419322</v>
      </c>
      <c r="AG114" s="816"/>
      <c r="AH114" s="816"/>
      <c r="AI114" s="816"/>
      <c r="AJ114" s="817"/>
      <c r="AK114" s="818">
        <v>413817</v>
      </c>
      <c r="AL114" s="816"/>
      <c r="AM114" s="816"/>
      <c r="AN114" s="816"/>
      <c r="AO114" s="817"/>
      <c r="AP114" s="860">
        <v>3.8</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3256455</v>
      </c>
      <c r="BR114" s="853"/>
      <c r="BS114" s="853"/>
      <c r="BT114" s="853"/>
      <c r="BU114" s="853"/>
      <c r="BV114" s="853">
        <v>3225140</v>
      </c>
      <c r="BW114" s="853"/>
      <c r="BX114" s="853"/>
      <c r="BY114" s="853"/>
      <c r="BZ114" s="853"/>
      <c r="CA114" s="853">
        <v>3326020</v>
      </c>
      <c r="CB114" s="853"/>
      <c r="CC114" s="853"/>
      <c r="CD114" s="853"/>
      <c r="CE114" s="853"/>
      <c r="CF114" s="911">
        <v>30.5</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54511</v>
      </c>
      <c r="AB115" s="955"/>
      <c r="AC115" s="955"/>
      <c r="AD115" s="955"/>
      <c r="AE115" s="956"/>
      <c r="AF115" s="957">
        <v>22850</v>
      </c>
      <c r="AG115" s="955"/>
      <c r="AH115" s="955"/>
      <c r="AI115" s="955"/>
      <c r="AJ115" s="956"/>
      <c r="AK115" s="957">
        <v>9017</v>
      </c>
      <c r="AL115" s="955"/>
      <c r="AM115" s="955"/>
      <c r="AN115" s="955"/>
      <c r="AO115" s="956"/>
      <c r="AP115" s="958">
        <v>0.1</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2859395</v>
      </c>
      <c r="AB117" s="939"/>
      <c r="AC117" s="939"/>
      <c r="AD117" s="939"/>
      <c r="AE117" s="940"/>
      <c r="AF117" s="941">
        <v>2916286</v>
      </c>
      <c r="AG117" s="939"/>
      <c r="AH117" s="939"/>
      <c r="AI117" s="939"/>
      <c r="AJ117" s="940"/>
      <c r="AK117" s="941">
        <v>2922397</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294</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442</v>
      </c>
      <c r="BP119" s="914"/>
      <c r="BQ119" s="915">
        <v>26906574</v>
      </c>
      <c r="BR119" s="881"/>
      <c r="BS119" s="881"/>
      <c r="BT119" s="881"/>
      <c r="BU119" s="881"/>
      <c r="BV119" s="881">
        <v>25216585</v>
      </c>
      <c r="BW119" s="881"/>
      <c r="BX119" s="881"/>
      <c r="BY119" s="881"/>
      <c r="BZ119" s="881"/>
      <c r="CA119" s="881">
        <v>25332718</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33002</v>
      </c>
      <c r="DH119" s="800"/>
      <c r="DI119" s="800"/>
      <c r="DJ119" s="800"/>
      <c r="DK119" s="801"/>
      <c r="DL119" s="802">
        <v>8917</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8782394</v>
      </c>
      <c r="BR120" s="878"/>
      <c r="BS120" s="878"/>
      <c r="BT120" s="878"/>
      <c r="BU120" s="878"/>
      <c r="BV120" s="878">
        <v>7822513</v>
      </c>
      <c r="BW120" s="878"/>
      <c r="BX120" s="878"/>
      <c r="BY120" s="878"/>
      <c r="BZ120" s="878"/>
      <c r="CA120" s="878">
        <v>7860917</v>
      </c>
      <c r="CB120" s="878"/>
      <c r="CC120" s="878"/>
      <c r="CD120" s="878"/>
      <c r="CE120" s="878"/>
      <c r="CF120" s="902">
        <v>72</v>
      </c>
      <c r="CG120" s="903"/>
      <c r="CH120" s="903"/>
      <c r="CI120" s="903"/>
      <c r="CJ120" s="903"/>
      <c r="CK120" s="904" t="s">
        <v>446</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v>2165</v>
      </c>
      <c r="DR120" s="878"/>
      <c r="DS120" s="878"/>
      <c r="DT120" s="878"/>
      <c r="DU120" s="878"/>
      <c r="DV120" s="879">
        <v>0</v>
      </c>
      <c r="DW120" s="879"/>
      <c r="DX120" s="879"/>
      <c r="DY120" s="879"/>
      <c r="DZ120" s="880"/>
    </row>
    <row r="121" spans="1:130" s="218" customFormat="1" ht="26.25" customHeight="1" x14ac:dyDescent="0.15">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731114</v>
      </c>
      <c r="BR121" s="853"/>
      <c r="BS121" s="853"/>
      <c r="BT121" s="853"/>
      <c r="BU121" s="853"/>
      <c r="BV121" s="853">
        <v>699090</v>
      </c>
      <c r="BW121" s="853"/>
      <c r="BX121" s="853"/>
      <c r="BY121" s="853"/>
      <c r="BZ121" s="853"/>
      <c r="CA121" s="853">
        <v>687168</v>
      </c>
      <c r="CB121" s="853"/>
      <c r="CC121" s="853"/>
      <c r="CD121" s="853"/>
      <c r="CE121" s="853"/>
      <c r="CF121" s="911">
        <v>6.3</v>
      </c>
      <c r="CG121" s="912"/>
      <c r="CH121" s="912"/>
      <c r="CI121" s="912"/>
      <c r="CJ121" s="912"/>
      <c r="CK121" s="905"/>
      <c r="CL121" s="891"/>
      <c r="CM121" s="891"/>
      <c r="CN121" s="891"/>
      <c r="CO121" s="892"/>
      <c r="CP121" s="871" t="s">
        <v>394</v>
      </c>
      <c r="CQ121" s="872"/>
      <c r="CR121" s="872"/>
      <c r="CS121" s="872"/>
      <c r="CT121" s="872"/>
      <c r="CU121" s="872"/>
      <c r="CV121" s="872"/>
      <c r="CW121" s="872"/>
      <c r="CX121" s="872"/>
      <c r="CY121" s="872"/>
      <c r="CZ121" s="872"/>
      <c r="DA121" s="872"/>
      <c r="DB121" s="872"/>
      <c r="DC121" s="872"/>
      <c r="DD121" s="872"/>
      <c r="DE121" s="872"/>
      <c r="DF121" s="873"/>
      <c r="DG121" s="852">
        <v>11221</v>
      </c>
      <c r="DH121" s="853"/>
      <c r="DI121" s="853"/>
      <c r="DJ121" s="853"/>
      <c r="DK121" s="853"/>
      <c r="DL121" s="853">
        <v>5839</v>
      </c>
      <c r="DM121" s="853"/>
      <c r="DN121" s="853"/>
      <c r="DO121" s="853"/>
      <c r="DP121" s="853"/>
      <c r="DQ121" s="853">
        <v>1441</v>
      </c>
      <c r="DR121" s="853"/>
      <c r="DS121" s="853"/>
      <c r="DT121" s="853"/>
      <c r="DU121" s="853"/>
      <c r="DV121" s="830">
        <v>0</v>
      </c>
      <c r="DW121" s="830"/>
      <c r="DX121" s="830"/>
      <c r="DY121" s="830"/>
      <c r="DZ121" s="831"/>
    </row>
    <row r="122" spans="1:130" s="218" customFormat="1" ht="26.25" customHeight="1" x14ac:dyDescent="0.15">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20233423</v>
      </c>
      <c r="BR122" s="881"/>
      <c r="BS122" s="881"/>
      <c r="BT122" s="881"/>
      <c r="BU122" s="881"/>
      <c r="BV122" s="881">
        <v>19368052</v>
      </c>
      <c r="BW122" s="881"/>
      <c r="BX122" s="881"/>
      <c r="BY122" s="881"/>
      <c r="BZ122" s="881"/>
      <c r="CA122" s="881">
        <v>18349570</v>
      </c>
      <c r="CB122" s="881"/>
      <c r="CC122" s="881"/>
      <c r="CD122" s="881"/>
      <c r="CE122" s="881"/>
      <c r="CF122" s="882">
        <v>168.1</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450</v>
      </c>
      <c r="BP123" s="914"/>
      <c r="BQ123" s="868">
        <v>29746931</v>
      </c>
      <c r="BR123" s="869"/>
      <c r="BS123" s="869"/>
      <c r="BT123" s="869"/>
      <c r="BU123" s="869"/>
      <c r="BV123" s="869">
        <v>27889655</v>
      </c>
      <c r="BW123" s="869"/>
      <c r="BX123" s="869"/>
      <c r="BY123" s="869"/>
      <c r="BZ123" s="869"/>
      <c r="CA123" s="869">
        <v>26897655</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54511</v>
      </c>
      <c r="AB126" s="816"/>
      <c r="AC126" s="816"/>
      <c r="AD126" s="816"/>
      <c r="AE126" s="817"/>
      <c r="AF126" s="818">
        <v>22850</v>
      </c>
      <c r="AG126" s="816"/>
      <c r="AH126" s="816"/>
      <c r="AI126" s="816"/>
      <c r="AJ126" s="817"/>
      <c r="AK126" s="818">
        <v>9017</v>
      </c>
      <c r="AL126" s="816"/>
      <c r="AM126" s="816"/>
      <c r="AN126" s="816"/>
      <c r="AO126" s="817"/>
      <c r="AP126" s="860">
        <v>0.1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33528</v>
      </c>
      <c r="AB128" s="837"/>
      <c r="AC128" s="837"/>
      <c r="AD128" s="837"/>
      <c r="AE128" s="838"/>
      <c r="AF128" s="839">
        <v>28765</v>
      </c>
      <c r="AG128" s="837"/>
      <c r="AH128" s="837"/>
      <c r="AI128" s="837"/>
      <c r="AJ128" s="838"/>
      <c r="AK128" s="839">
        <v>63477</v>
      </c>
      <c r="AL128" s="837"/>
      <c r="AM128" s="837"/>
      <c r="AN128" s="837"/>
      <c r="AO128" s="838"/>
      <c r="AP128" s="840"/>
      <c r="AQ128" s="841"/>
      <c r="AR128" s="841"/>
      <c r="AS128" s="841"/>
      <c r="AT128" s="842"/>
      <c r="AU128" s="220"/>
      <c r="AV128" s="220"/>
      <c r="AW128" s="220"/>
      <c r="AX128" s="843" t="s">
        <v>464</v>
      </c>
      <c r="AY128" s="844"/>
      <c r="AZ128" s="844"/>
      <c r="BA128" s="844"/>
      <c r="BB128" s="844"/>
      <c r="BC128" s="844"/>
      <c r="BD128" s="844"/>
      <c r="BE128" s="845"/>
      <c r="BF128" s="822" t="s">
        <v>122</v>
      </c>
      <c r="BG128" s="823"/>
      <c r="BH128" s="823"/>
      <c r="BI128" s="823"/>
      <c r="BJ128" s="823"/>
      <c r="BK128" s="823"/>
      <c r="BL128" s="846"/>
      <c r="BM128" s="822">
        <v>12.94</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12559850</v>
      </c>
      <c r="AB129" s="816"/>
      <c r="AC129" s="816"/>
      <c r="AD129" s="816"/>
      <c r="AE129" s="817"/>
      <c r="AF129" s="818">
        <v>12862088</v>
      </c>
      <c r="AG129" s="816"/>
      <c r="AH129" s="816"/>
      <c r="AI129" s="816"/>
      <c r="AJ129" s="817"/>
      <c r="AK129" s="818">
        <v>13117857</v>
      </c>
      <c r="AL129" s="816"/>
      <c r="AM129" s="816"/>
      <c r="AN129" s="816"/>
      <c r="AO129" s="817"/>
      <c r="AP129" s="819"/>
      <c r="AQ129" s="820"/>
      <c r="AR129" s="820"/>
      <c r="AS129" s="820"/>
      <c r="AT129" s="821"/>
      <c r="AU129" s="221"/>
      <c r="AV129" s="221"/>
      <c r="AW129" s="221"/>
      <c r="AX129" s="787" t="s">
        <v>467</v>
      </c>
      <c r="AY129" s="788"/>
      <c r="AZ129" s="788"/>
      <c r="BA129" s="788"/>
      <c r="BB129" s="788"/>
      <c r="BC129" s="788"/>
      <c r="BD129" s="788"/>
      <c r="BE129" s="789"/>
      <c r="BF129" s="806" t="s">
        <v>122</v>
      </c>
      <c r="BG129" s="807"/>
      <c r="BH129" s="807"/>
      <c r="BI129" s="807"/>
      <c r="BJ129" s="807"/>
      <c r="BK129" s="807"/>
      <c r="BL129" s="808"/>
      <c r="BM129" s="806">
        <v>17.940000000000001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2208722</v>
      </c>
      <c r="AB130" s="816"/>
      <c r="AC130" s="816"/>
      <c r="AD130" s="816"/>
      <c r="AE130" s="817"/>
      <c r="AF130" s="818">
        <v>2220990</v>
      </c>
      <c r="AG130" s="816"/>
      <c r="AH130" s="816"/>
      <c r="AI130" s="816"/>
      <c r="AJ130" s="817"/>
      <c r="AK130" s="818">
        <v>2200411</v>
      </c>
      <c r="AL130" s="816"/>
      <c r="AM130" s="816"/>
      <c r="AN130" s="816"/>
      <c r="AO130" s="817"/>
      <c r="AP130" s="819"/>
      <c r="AQ130" s="820"/>
      <c r="AR130" s="820"/>
      <c r="AS130" s="820"/>
      <c r="AT130" s="821"/>
      <c r="AU130" s="221"/>
      <c r="AV130" s="221"/>
      <c r="AW130" s="221"/>
      <c r="AX130" s="787" t="s">
        <v>470</v>
      </c>
      <c r="AY130" s="788"/>
      <c r="AZ130" s="788"/>
      <c r="BA130" s="788"/>
      <c r="BB130" s="788"/>
      <c r="BC130" s="788"/>
      <c r="BD130" s="788"/>
      <c r="BE130" s="789"/>
      <c r="BF130" s="790">
        <v>6</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10351128</v>
      </c>
      <c r="AB131" s="800"/>
      <c r="AC131" s="800"/>
      <c r="AD131" s="800"/>
      <c r="AE131" s="801"/>
      <c r="AF131" s="802">
        <v>10641098</v>
      </c>
      <c r="AG131" s="800"/>
      <c r="AH131" s="800"/>
      <c r="AI131" s="800"/>
      <c r="AJ131" s="801"/>
      <c r="AK131" s="802">
        <v>10917446</v>
      </c>
      <c r="AL131" s="800"/>
      <c r="AM131" s="800"/>
      <c r="AN131" s="800"/>
      <c r="AO131" s="801"/>
      <c r="AP131" s="803"/>
      <c r="AQ131" s="804"/>
      <c r="AR131" s="804"/>
      <c r="AS131" s="804"/>
      <c r="AT131" s="805"/>
      <c r="AU131" s="221"/>
      <c r="AV131" s="221"/>
      <c r="AW131" s="221"/>
      <c r="AX131" s="765" t="s">
        <v>472</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5.9621038400000002</v>
      </c>
      <c r="AB132" s="781"/>
      <c r="AC132" s="781"/>
      <c r="AD132" s="781"/>
      <c r="AE132" s="782"/>
      <c r="AF132" s="783">
        <v>6.2637427079999997</v>
      </c>
      <c r="AG132" s="781"/>
      <c r="AH132" s="781"/>
      <c r="AI132" s="781"/>
      <c r="AJ132" s="782"/>
      <c r="AK132" s="783">
        <v>6.0317129119999997</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5.5</v>
      </c>
      <c r="AB133" s="760"/>
      <c r="AC133" s="760"/>
      <c r="AD133" s="760"/>
      <c r="AE133" s="761"/>
      <c r="AF133" s="759">
        <v>5.8</v>
      </c>
      <c r="AG133" s="760"/>
      <c r="AH133" s="760"/>
      <c r="AI133" s="760"/>
      <c r="AJ133" s="761"/>
      <c r="AK133" s="759">
        <v>6</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Chpk18TZgn6LeP6U3g6dqoUSNg1wa6bLE4khygCanJPe37s030uaWpmU9ThkZZhcnfQkUIVttJXynjvt4esLpw==" saltValue="/bIN8erLnFr1bDA1eVKHX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JkABT7dAWH2UPM8c3PAuzwVkHTWYh/heXusysf8gkl1salsL9WhaE4p4Sa3oQChmy9tA32JmdfBPSGSZF/KI/g==" saltValue="wkgPeETLlXl1sh09ppYBj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V5j/a4wWdM6GiwJgUgSjN1jW+W8VnZtj7FeNDZfrpgXs5Hz/LR9lMKhRTb1bEXUswClz4up7qI1NVxPvVcbpw==" saltValue="uMc2vetKGUgrz0jCTVszV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484</v>
      </c>
      <c r="AL9" s="1167"/>
      <c r="AM9" s="1167"/>
      <c r="AN9" s="1168"/>
      <c r="AO9" s="269">
        <v>3165045</v>
      </c>
      <c r="AP9" s="269">
        <v>74778</v>
      </c>
      <c r="AQ9" s="270">
        <v>105759</v>
      </c>
      <c r="AR9" s="271">
        <v>-29.3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485</v>
      </c>
      <c r="AL10" s="1167"/>
      <c r="AM10" s="1167"/>
      <c r="AN10" s="1168"/>
      <c r="AO10" s="272">
        <v>346034</v>
      </c>
      <c r="AP10" s="272">
        <v>8175</v>
      </c>
      <c r="AQ10" s="273">
        <v>10117</v>
      </c>
      <c r="AR10" s="274">
        <v>-19.2</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486</v>
      </c>
      <c r="AL11" s="1167"/>
      <c r="AM11" s="1167"/>
      <c r="AN11" s="1168"/>
      <c r="AO11" s="272">
        <v>17488</v>
      </c>
      <c r="AP11" s="272">
        <v>413</v>
      </c>
      <c r="AQ11" s="273">
        <v>1625</v>
      </c>
      <c r="AR11" s="274">
        <v>-74.599999999999994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488</v>
      </c>
      <c r="AP12" s="272" t="s">
        <v>488</v>
      </c>
      <c r="AQ12" s="273">
        <v>17</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489</v>
      </c>
      <c r="AL13" s="1167"/>
      <c r="AM13" s="1167"/>
      <c r="AN13" s="1168"/>
      <c r="AO13" s="272" t="s">
        <v>488</v>
      </c>
      <c r="AP13" s="272" t="s">
        <v>488</v>
      </c>
      <c r="AQ13" s="273">
        <v>4122</v>
      </c>
      <c r="AR13" s="274" t="s">
        <v>488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490</v>
      </c>
      <c r="AL14" s="1167"/>
      <c r="AM14" s="1167"/>
      <c r="AN14" s="1168"/>
      <c r="AO14" s="272">
        <v>103919</v>
      </c>
      <c r="AP14" s="272">
        <v>2455</v>
      </c>
      <c r="AQ14" s="273">
        <v>2482</v>
      </c>
      <c r="AR14" s="274">
        <v>-1.1000000000000001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491</v>
      </c>
      <c r="AL15" s="1170"/>
      <c r="AM15" s="1170"/>
      <c r="AN15" s="1171"/>
      <c r="AO15" s="272">
        <v>-232636</v>
      </c>
      <c r="AP15" s="272">
        <v>-5496</v>
      </c>
      <c r="AQ15" s="273">
        <v>-6906</v>
      </c>
      <c r="AR15" s="274">
        <v>-20.399999999999999</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3399850</v>
      </c>
      <c r="AP16" s="272">
        <v>80325</v>
      </c>
      <c r="AQ16" s="273">
        <v>117215</v>
      </c>
      <c r="AR16" s="274">
        <v>-31.5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496</v>
      </c>
      <c r="AL21" s="1173"/>
      <c r="AM21" s="1173"/>
      <c r="AN21" s="1174"/>
      <c r="AO21" s="285">
        <v>7.73</v>
      </c>
      <c r="AP21" s="286">
        <v>10.35</v>
      </c>
      <c r="AQ21" s="287">
        <v>-2.62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497</v>
      </c>
      <c r="AL22" s="1173"/>
      <c r="AM22" s="1173"/>
      <c r="AN22" s="1174"/>
      <c r="AO22" s="290">
        <v>96.2</v>
      </c>
      <c r="AP22" s="291">
        <v>97.1</v>
      </c>
      <c r="AQ22" s="292">
        <v>-0.9</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501</v>
      </c>
      <c r="AL32" s="1157"/>
      <c r="AM32" s="1157"/>
      <c r="AN32" s="1158"/>
      <c r="AO32" s="300">
        <v>2496863</v>
      </c>
      <c r="AP32" s="300">
        <v>58991</v>
      </c>
      <c r="AQ32" s="301">
        <v>71795</v>
      </c>
      <c r="AR32" s="302">
        <v>-17.8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502</v>
      </c>
      <c r="AL33" s="1157"/>
      <c r="AM33" s="1157"/>
      <c r="AN33" s="1158"/>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503</v>
      </c>
      <c r="AL34" s="1157"/>
      <c r="AM34" s="1157"/>
      <c r="AN34" s="1158"/>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504</v>
      </c>
      <c r="AL35" s="1157"/>
      <c r="AM35" s="1157"/>
      <c r="AN35" s="1158"/>
      <c r="AO35" s="300">
        <v>2700</v>
      </c>
      <c r="AP35" s="300">
        <v>64</v>
      </c>
      <c r="AQ35" s="301">
        <v>17107</v>
      </c>
      <c r="AR35" s="302">
        <v>-99.6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505</v>
      </c>
      <c r="AL36" s="1157"/>
      <c r="AM36" s="1157"/>
      <c r="AN36" s="1158"/>
      <c r="AO36" s="300">
        <v>413817</v>
      </c>
      <c r="AP36" s="300">
        <v>9777</v>
      </c>
      <c r="AQ36" s="301">
        <v>3528</v>
      </c>
      <c r="AR36" s="302">
        <v>177.1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506</v>
      </c>
      <c r="AL37" s="1157"/>
      <c r="AM37" s="1157"/>
      <c r="AN37" s="1158"/>
      <c r="AO37" s="300">
        <v>9017</v>
      </c>
      <c r="AP37" s="300">
        <v>213</v>
      </c>
      <c r="AQ37" s="301">
        <v>388</v>
      </c>
      <c r="AR37" s="302">
        <v>-45.1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507</v>
      </c>
      <c r="AL38" s="1160"/>
      <c r="AM38" s="1160"/>
      <c r="AN38" s="1161"/>
      <c r="AO38" s="303" t="s">
        <v>488</v>
      </c>
      <c r="AP38" s="303" t="s">
        <v>488</v>
      </c>
      <c r="AQ38" s="304">
        <v>2</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508</v>
      </c>
      <c r="AL39" s="1160"/>
      <c r="AM39" s="1160"/>
      <c r="AN39" s="1161"/>
      <c r="AO39" s="300">
        <v>-63477</v>
      </c>
      <c r="AP39" s="300">
        <v>-1500</v>
      </c>
      <c r="AQ39" s="301">
        <v>-3420</v>
      </c>
      <c r="AR39" s="302">
        <v>-56.1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509</v>
      </c>
      <c r="AL40" s="1157"/>
      <c r="AM40" s="1157"/>
      <c r="AN40" s="1158"/>
      <c r="AO40" s="300">
        <v>-2200411</v>
      </c>
      <c r="AP40" s="300">
        <v>-51987</v>
      </c>
      <c r="AQ40" s="301">
        <v>-62953</v>
      </c>
      <c r="AR40" s="302">
        <v>-17.399999999999999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658509</v>
      </c>
      <c r="AP41" s="300">
        <v>15558</v>
      </c>
      <c r="AQ41" s="301">
        <v>26447</v>
      </c>
      <c r="AR41" s="302">
        <v>-41.2</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479</v>
      </c>
      <c r="AN49" s="1151" t="s">
        <v>512</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3643894</v>
      </c>
      <c r="AN51" s="322">
        <v>81382</v>
      </c>
      <c r="AO51" s="323">
        <v>-2.5</v>
      </c>
      <c r="AP51" s="324">
        <v>128523</v>
      </c>
      <c r="AQ51" s="325">
        <v>-3.4</v>
      </c>
      <c r="AR51" s="326">
        <v>0.9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1907486</v>
      </c>
      <c r="AN52" s="330">
        <v>42602</v>
      </c>
      <c r="AO52" s="331">
        <v>14.6</v>
      </c>
      <c r="AP52" s="332">
        <v>56792</v>
      </c>
      <c r="AQ52" s="333">
        <v>-0.3</v>
      </c>
      <c r="AR52" s="334">
        <v>14.9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2809257</v>
      </c>
      <c r="AN53" s="322">
        <v>63940</v>
      </c>
      <c r="AO53" s="323">
        <v>-21.4</v>
      </c>
      <c r="AP53" s="324">
        <v>92919</v>
      </c>
      <c r="AQ53" s="325">
        <v>-27.7</v>
      </c>
      <c r="AR53" s="326">
        <v>6.3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1382735</v>
      </c>
      <c r="AN54" s="330">
        <v>31472</v>
      </c>
      <c r="AO54" s="331">
        <v>-26.1</v>
      </c>
      <c r="AP54" s="332">
        <v>54128</v>
      </c>
      <c r="AQ54" s="333">
        <v>-4.7</v>
      </c>
      <c r="AR54" s="334">
        <v>-21.4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2880771</v>
      </c>
      <c r="AN55" s="322">
        <v>66229</v>
      </c>
      <c r="AO55" s="323">
        <v>3.6</v>
      </c>
      <c r="AP55" s="324">
        <v>103663</v>
      </c>
      <c r="AQ55" s="325">
        <v>11.6</v>
      </c>
      <c r="AR55" s="326">
        <v>-8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2224017</v>
      </c>
      <c r="AN56" s="330">
        <v>51130</v>
      </c>
      <c r="AO56" s="331">
        <v>62.5</v>
      </c>
      <c r="AP56" s="332">
        <v>64346</v>
      </c>
      <c r="AQ56" s="333">
        <v>18.899999999999999</v>
      </c>
      <c r="AR56" s="334">
        <v>43.6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3768505</v>
      </c>
      <c r="AN57" s="322">
        <v>87503</v>
      </c>
      <c r="AO57" s="323">
        <v>32.1</v>
      </c>
      <c r="AP57" s="324">
        <v>92012</v>
      </c>
      <c r="AQ57" s="325">
        <v>-11.2</v>
      </c>
      <c r="AR57" s="326">
        <v>43.3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2832202</v>
      </c>
      <c r="AN58" s="330">
        <v>65763</v>
      </c>
      <c r="AO58" s="331">
        <v>28.6</v>
      </c>
      <c r="AP58" s="332">
        <v>61382</v>
      </c>
      <c r="AQ58" s="333">
        <v>-4.5999999999999996</v>
      </c>
      <c r="AR58" s="334">
        <v>33.200000000000003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4142429</v>
      </c>
      <c r="AN59" s="322">
        <v>97870</v>
      </c>
      <c r="AO59" s="323">
        <v>11.8</v>
      </c>
      <c r="AP59" s="324">
        <v>91317</v>
      </c>
      <c r="AQ59" s="325">
        <v>-0.8</v>
      </c>
      <c r="AR59" s="326">
        <v>12.6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2688007</v>
      </c>
      <c r="AN60" s="330">
        <v>63507</v>
      </c>
      <c r="AO60" s="331">
        <v>-3.4</v>
      </c>
      <c r="AP60" s="332">
        <v>56480</v>
      </c>
      <c r="AQ60" s="333">
        <v>-8</v>
      </c>
      <c r="AR60" s="334">
        <v>4.5999999999999996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3448971</v>
      </c>
      <c r="AN61" s="337">
        <v>79385</v>
      </c>
      <c r="AO61" s="338">
        <v>4.7</v>
      </c>
      <c r="AP61" s="339">
        <v>101687</v>
      </c>
      <c r="AQ61" s="340">
        <v>-6.3</v>
      </c>
      <c r="AR61" s="326">
        <v>11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2206889</v>
      </c>
      <c r="AN62" s="330">
        <v>50895</v>
      </c>
      <c r="AO62" s="331">
        <v>15.2</v>
      </c>
      <c r="AP62" s="332">
        <v>58626</v>
      </c>
      <c r="AQ62" s="333">
        <v>0.3</v>
      </c>
      <c r="AR62" s="334">
        <v>14.9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xRBoK33CaRrpetXIUUxM8heEDCrbl/J7WZZ3044VLVWJzXU5AvEDIseMpV7qQhXAIiS+Y2NcaUMJX6KZ3LZ7bQ==" saltValue="w2Jb+o9Iun4Ct9yMIs0Ke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0" spans="125:125" ht="13.5" hidden="1" customHeight="1" x14ac:dyDescent="0.15"/>
    <row r="121" spans="125:125" ht="13.5" hidden="1" customHeight="1" x14ac:dyDescent="0.15">
      <c r="DU121" s="247"/>
    </row>
  </sheetData>
  <sheetProtection algorithmName="SHA-512" hashValue="s3cnDIRS56pfSrKL36GSSXdrMjaIfyEp1IOa4n+3ndUA4BColDz0aB1+QoMa8qXIbgvYfDuKm2iHPXlRlwq57A==" saltValue="aMx7Fw23NIQ1ho+G3V4+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Bm0TFaLu7ufT3qTuETWdfCGvRLxBXJ5wxZb6Q6Vel/Vsmu3n08k4/ihVhxx6OrlyKO482f/FbkBH9WSZxKhn8Q==" saltValue="pAzQWEh1/OyAQL+80QumR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5" t="s">
        <v>3</v>
      </c>
      <c r="D47" s="1175"/>
      <c r="E47" s="1176"/>
      <c r="F47" s="11">
        <v>23.06</v>
      </c>
      <c r="G47" s="12">
        <v>24.16</v>
      </c>
      <c r="H47" s="12">
        <v>32.53</v>
      </c>
      <c r="I47" s="12">
        <v>31.77</v>
      </c>
      <c r="J47" s="13">
        <v>31.16</v>
      </c>
    </row>
    <row r="48" spans="2:10" ht="57.75" customHeight="1" x14ac:dyDescent="0.15">
      <c r="B48" s="14"/>
      <c r="C48" s="1177" t="s">
        <v>4</v>
      </c>
      <c r="D48" s="1177"/>
      <c r="E48" s="1178"/>
      <c r="F48" s="15">
        <v>6.1</v>
      </c>
      <c r="G48" s="16">
        <v>8.23</v>
      </c>
      <c r="H48" s="16">
        <v>7.75</v>
      </c>
      <c r="I48" s="16">
        <v>4.78</v>
      </c>
      <c r="J48" s="17">
        <v>5.89</v>
      </c>
    </row>
    <row r="49" spans="2:10" ht="57.75" customHeight="1" thickBot="1" x14ac:dyDescent="0.2">
      <c r="B49" s="18"/>
      <c r="C49" s="1179" t="s">
        <v>5</v>
      </c>
      <c r="D49" s="1179"/>
      <c r="E49" s="1180"/>
      <c r="F49" s="19">
        <v>1.51</v>
      </c>
      <c r="G49" s="20">
        <v>4.47</v>
      </c>
      <c r="H49" s="20">
        <v>5.92</v>
      </c>
      <c r="I49" s="20" t="s">
        <v>531</v>
      </c>
      <c r="J49" s="21">
        <v>1.21</v>
      </c>
    </row>
    <row r="50" spans="2:10" x14ac:dyDescent="0.15"/>
  </sheetData>
  <sheetProtection algorithmName="SHA-512" hashValue="BYjM1oRoLezlvlG5bDkSthCBUUxTKA9UNPI+kuX+I1wfEhNR0sUSbOik3ANazhqIerJHI3aUdWy4o5dVA6wZVg==" saltValue="iNORdTLcqKbKs7j36FwNI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4" zoomScaleSheetLayoutView="100" workbookViewId="0">
      <selection activeCell="A4" sqref="A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7" t="s">
        <v>532</v>
      </c>
      <c r="D34" s="1187"/>
      <c r="E34" s="1188"/>
      <c r="F34" s="32">
        <v>7.35</v>
      </c>
      <c r="G34" s="33">
        <v>6.94</v>
      </c>
      <c r="H34" s="33">
        <v>7.27</v>
      </c>
      <c r="I34" s="33">
        <v>6.8</v>
      </c>
      <c r="J34" s="34">
        <v>6.94</v>
      </c>
      <c r="K34" s="22"/>
      <c r="L34" s="22"/>
      <c r="M34" s="22"/>
      <c r="N34" s="22"/>
      <c r="O34" s="22"/>
      <c r="P34" s="22"/>
    </row>
    <row r="35" spans="1:16" ht="39" customHeight="1" x14ac:dyDescent="0.15">
      <c r="A35" s="22"/>
      <c r="B35" s="35"/>
      <c r="C35" s="1181" t="s">
        <v>533</v>
      </c>
      <c r="D35" s="1182"/>
      <c r="E35" s="1183"/>
      <c r="F35" s="36">
        <v>6.09</v>
      </c>
      <c r="G35" s="37">
        <v>8.23</v>
      </c>
      <c r="H35" s="37">
        <v>7.74</v>
      </c>
      <c r="I35" s="37">
        <v>4.78</v>
      </c>
      <c r="J35" s="38">
        <v>5.89</v>
      </c>
      <c r="K35" s="22"/>
      <c r="L35" s="22"/>
      <c r="M35" s="22"/>
      <c r="N35" s="22"/>
      <c r="O35" s="22"/>
      <c r="P35" s="22"/>
    </row>
    <row r="36" spans="1:16" ht="39" customHeight="1" x14ac:dyDescent="0.15">
      <c r="A36" s="22"/>
      <c r="B36" s="35"/>
      <c r="C36" s="1181" t="s">
        <v>534</v>
      </c>
      <c r="D36" s="1182"/>
      <c r="E36" s="1183"/>
      <c r="F36" s="36">
        <v>1.86</v>
      </c>
      <c r="G36" s="37">
        <v>1.72</v>
      </c>
      <c r="H36" s="37">
        <v>2.2799999999999998</v>
      </c>
      <c r="I36" s="37">
        <v>1.91</v>
      </c>
      <c r="J36" s="38">
        <v>1.6</v>
      </c>
      <c r="K36" s="22"/>
      <c r="L36" s="22"/>
      <c r="M36" s="22"/>
      <c r="N36" s="22"/>
      <c r="O36" s="22"/>
      <c r="P36" s="22"/>
    </row>
    <row r="37" spans="1:16" ht="39" customHeight="1" x14ac:dyDescent="0.15">
      <c r="A37" s="22"/>
      <c r="B37" s="35"/>
      <c r="C37" s="1181" t="s">
        <v>535</v>
      </c>
      <c r="D37" s="1182"/>
      <c r="E37" s="1183"/>
      <c r="F37" s="36">
        <v>1</v>
      </c>
      <c r="G37" s="37">
        <v>1.41</v>
      </c>
      <c r="H37" s="37">
        <v>1.1299999999999999</v>
      </c>
      <c r="I37" s="37">
        <v>1.2</v>
      </c>
      <c r="J37" s="38">
        <v>1</v>
      </c>
      <c r="K37" s="22"/>
      <c r="L37" s="22"/>
      <c r="M37" s="22"/>
      <c r="N37" s="22"/>
      <c r="O37" s="22"/>
      <c r="P37" s="22"/>
    </row>
    <row r="38" spans="1:16" ht="39" customHeight="1" x14ac:dyDescent="0.15">
      <c r="A38" s="22"/>
      <c r="B38" s="35"/>
      <c r="C38" s="1181" t="s">
        <v>536</v>
      </c>
      <c r="D38" s="1182"/>
      <c r="E38" s="1183"/>
      <c r="F38" s="36">
        <v>0</v>
      </c>
      <c r="G38" s="37">
        <v>0</v>
      </c>
      <c r="H38" s="37">
        <v>0</v>
      </c>
      <c r="I38" s="37">
        <v>0.01</v>
      </c>
      <c r="J38" s="38">
        <v>0.02</v>
      </c>
      <c r="K38" s="22"/>
      <c r="L38" s="22"/>
      <c r="M38" s="22"/>
      <c r="N38" s="22"/>
      <c r="O38" s="22"/>
      <c r="P38" s="22"/>
    </row>
    <row r="39" spans="1:16" ht="39" customHeight="1" x14ac:dyDescent="0.15">
      <c r="A39" s="22"/>
      <c r="B39" s="35"/>
      <c r="C39" s="1181" t="s">
        <v>537</v>
      </c>
      <c r="D39" s="1182"/>
      <c r="E39" s="1183"/>
      <c r="F39" s="36">
        <v>0.01</v>
      </c>
      <c r="G39" s="37">
        <v>0.01</v>
      </c>
      <c r="H39" s="37">
        <v>0.01</v>
      </c>
      <c r="I39" s="37">
        <v>0.02</v>
      </c>
      <c r="J39" s="38">
        <v>0.01</v>
      </c>
      <c r="K39" s="22"/>
      <c r="L39" s="22"/>
      <c r="M39" s="22"/>
      <c r="N39" s="22"/>
      <c r="O39" s="22"/>
      <c r="P39" s="22"/>
    </row>
    <row r="40" spans="1:16" ht="39" customHeight="1" x14ac:dyDescent="0.15">
      <c r="A40" s="22"/>
      <c r="B40" s="35"/>
      <c r="C40" s="1181" t="s">
        <v>538</v>
      </c>
      <c r="D40" s="1182"/>
      <c r="E40" s="1183"/>
      <c r="F40" s="36">
        <v>0</v>
      </c>
      <c r="G40" s="37">
        <v>0</v>
      </c>
      <c r="H40" s="37">
        <v>0</v>
      </c>
      <c r="I40" s="37">
        <v>0</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539</v>
      </c>
      <c r="D42" s="1182"/>
      <c r="E42" s="1183"/>
      <c r="F42" s="36" t="s">
        <v>488</v>
      </c>
      <c r="G42" s="37" t="s">
        <v>488</v>
      </c>
      <c r="H42" s="37" t="s">
        <v>488</v>
      </c>
      <c r="I42" s="37" t="s">
        <v>488</v>
      </c>
      <c r="J42" s="38" t="s">
        <v>488</v>
      </c>
      <c r="K42" s="22"/>
      <c r="L42" s="22"/>
      <c r="M42" s="22"/>
      <c r="N42" s="22"/>
      <c r="O42" s="22"/>
      <c r="P42" s="22"/>
    </row>
    <row r="43" spans="1:16" ht="39" customHeight="1" thickBot="1" x14ac:dyDescent="0.2">
      <c r="A43" s="22"/>
      <c r="B43" s="40"/>
      <c r="C43" s="1184" t="s">
        <v>540</v>
      </c>
      <c r="D43" s="1185"/>
      <c r="E43" s="1186"/>
      <c r="F43" s="41" t="s">
        <v>488</v>
      </c>
      <c r="G43" s="42" t="s">
        <v>488</v>
      </c>
      <c r="H43" s="42" t="s">
        <v>488</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3Pv1DTTdUMDQ4XMUOi/d/+bTtQPf9cKqEiX2PFYpqhpfsgiwV8tLU1lbiqC9wkh6EMF4zPFLBBcIq94fWQS0TQ==" saltValue="XFTxsB168ThakuWZY1qQ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2116</v>
      </c>
      <c r="L45" s="60">
        <v>2281</v>
      </c>
      <c r="M45" s="60">
        <v>2390</v>
      </c>
      <c r="N45" s="60">
        <v>2468</v>
      </c>
      <c r="O45" s="61">
        <v>2497</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488</v>
      </c>
      <c r="L46" s="64" t="s">
        <v>488</v>
      </c>
      <c r="M46" s="64" t="s">
        <v>488</v>
      </c>
      <c r="N46" s="64" t="s">
        <v>488</v>
      </c>
      <c r="O46" s="65" t="s">
        <v>488</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488</v>
      </c>
      <c r="L47" s="64" t="s">
        <v>488</v>
      </c>
      <c r="M47" s="64" t="s">
        <v>488</v>
      </c>
      <c r="N47" s="64" t="s">
        <v>488</v>
      </c>
      <c r="O47" s="65" t="s">
        <v>488</v>
      </c>
      <c r="P47" s="48"/>
      <c r="Q47" s="48"/>
      <c r="R47" s="48"/>
      <c r="S47" s="48"/>
      <c r="T47" s="48"/>
      <c r="U47" s="48"/>
    </row>
    <row r="48" spans="1:21" ht="30.75" customHeight="1" x14ac:dyDescent="0.15">
      <c r="A48" s="48"/>
      <c r="B48" s="1214"/>
      <c r="C48" s="1215"/>
      <c r="D48" s="62"/>
      <c r="E48" s="1191" t="s">
        <v>13</v>
      </c>
      <c r="F48" s="1191"/>
      <c r="G48" s="1191"/>
      <c r="H48" s="1191"/>
      <c r="I48" s="1191"/>
      <c r="J48" s="1192"/>
      <c r="K48" s="63">
        <v>8</v>
      </c>
      <c r="L48" s="64">
        <v>8</v>
      </c>
      <c r="M48" s="64">
        <v>7</v>
      </c>
      <c r="N48" s="64">
        <v>6</v>
      </c>
      <c r="O48" s="65">
        <v>3</v>
      </c>
      <c r="P48" s="48"/>
      <c r="Q48" s="48"/>
      <c r="R48" s="48"/>
      <c r="S48" s="48"/>
      <c r="T48" s="48"/>
      <c r="U48" s="48"/>
    </row>
    <row r="49" spans="1:21" ht="30.75" customHeight="1" x14ac:dyDescent="0.15">
      <c r="A49" s="48"/>
      <c r="B49" s="1214"/>
      <c r="C49" s="1215"/>
      <c r="D49" s="62"/>
      <c r="E49" s="1191" t="s">
        <v>14</v>
      </c>
      <c r="F49" s="1191"/>
      <c r="G49" s="1191"/>
      <c r="H49" s="1191"/>
      <c r="I49" s="1191"/>
      <c r="J49" s="1192"/>
      <c r="K49" s="63">
        <v>416</v>
      </c>
      <c r="L49" s="64">
        <v>416</v>
      </c>
      <c r="M49" s="64">
        <v>407</v>
      </c>
      <c r="N49" s="64">
        <v>419</v>
      </c>
      <c r="O49" s="65">
        <v>414</v>
      </c>
      <c r="P49" s="48"/>
      <c r="Q49" s="48"/>
      <c r="R49" s="48"/>
      <c r="S49" s="48"/>
      <c r="T49" s="48"/>
      <c r="U49" s="48"/>
    </row>
    <row r="50" spans="1:21" ht="30.75" customHeight="1" x14ac:dyDescent="0.15">
      <c r="A50" s="48"/>
      <c r="B50" s="1214"/>
      <c r="C50" s="1215"/>
      <c r="D50" s="62"/>
      <c r="E50" s="1191" t="s">
        <v>15</v>
      </c>
      <c r="F50" s="1191"/>
      <c r="G50" s="1191"/>
      <c r="H50" s="1191"/>
      <c r="I50" s="1191"/>
      <c r="J50" s="1192"/>
      <c r="K50" s="63">
        <v>100</v>
      </c>
      <c r="L50" s="64">
        <v>84</v>
      </c>
      <c r="M50" s="64">
        <v>55</v>
      </c>
      <c r="N50" s="64">
        <v>23</v>
      </c>
      <c r="O50" s="65">
        <v>9</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488</v>
      </c>
      <c r="L51" s="64" t="s">
        <v>488</v>
      </c>
      <c r="M51" s="64" t="s">
        <v>488</v>
      </c>
      <c r="N51" s="64" t="s">
        <v>488</v>
      </c>
      <c r="O51" s="65" t="s">
        <v>488</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2073</v>
      </c>
      <c r="L52" s="64">
        <v>2186</v>
      </c>
      <c r="M52" s="64">
        <v>2242</v>
      </c>
      <c r="N52" s="64">
        <v>2251</v>
      </c>
      <c r="O52" s="65">
        <v>2264</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567</v>
      </c>
      <c r="L53" s="69">
        <v>603</v>
      </c>
      <c r="M53" s="69">
        <v>617</v>
      </c>
      <c r="N53" s="69">
        <v>665</v>
      </c>
      <c r="O53" s="70">
        <v>659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iIe5rhaNJWDvxzaUyYJjSbXp9sJtNbz4BWo8ocjpgarm+SmfTl1nwmCyU1K5e0zM0+uSsIQkDrj1GSJf78WNxg==" saltValue="V4EkYVyX0kbo3W+H1v/zx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32" t="s">
        <v>30</v>
      </c>
      <c r="C41" s="1233"/>
      <c r="D41" s="105"/>
      <c r="E41" s="1234" t="s">
        <v>31</v>
      </c>
      <c r="F41" s="1234"/>
      <c r="G41" s="1234"/>
      <c r="H41" s="1235"/>
      <c r="I41" s="343">
        <v>21377</v>
      </c>
      <c r="J41" s="344">
        <v>21829</v>
      </c>
      <c r="K41" s="344">
        <v>20541</v>
      </c>
      <c r="L41" s="344">
        <v>19209</v>
      </c>
      <c r="M41" s="345">
        <v>19205</v>
      </c>
    </row>
    <row r="42" spans="2:13" ht="27.75" customHeight="1" x14ac:dyDescent="0.15">
      <c r="B42" s="1222"/>
      <c r="C42" s="1223"/>
      <c r="D42" s="106"/>
      <c r="E42" s="1226" t="s">
        <v>32</v>
      </c>
      <c r="F42" s="1226"/>
      <c r="G42" s="1226"/>
      <c r="H42" s="1227"/>
      <c r="I42" s="346">
        <v>169</v>
      </c>
      <c r="J42" s="347">
        <v>87</v>
      </c>
      <c r="K42" s="347">
        <v>33</v>
      </c>
      <c r="L42" s="347">
        <v>9</v>
      </c>
      <c r="M42" s="348" t="s">
        <v>488</v>
      </c>
    </row>
    <row r="43" spans="2:13" ht="27.75" customHeight="1" x14ac:dyDescent="0.15">
      <c r="B43" s="1222"/>
      <c r="C43" s="1223"/>
      <c r="D43" s="106"/>
      <c r="E43" s="1226" t="s">
        <v>33</v>
      </c>
      <c r="F43" s="1226"/>
      <c r="G43" s="1226"/>
      <c r="H43" s="1227"/>
      <c r="I43" s="346">
        <v>26</v>
      </c>
      <c r="J43" s="347">
        <v>17</v>
      </c>
      <c r="K43" s="347">
        <v>11</v>
      </c>
      <c r="L43" s="347">
        <v>6</v>
      </c>
      <c r="M43" s="348">
        <v>4</v>
      </c>
    </row>
    <row r="44" spans="2:13" ht="27.75" customHeight="1" x14ac:dyDescent="0.15">
      <c r="B44" s="1222"/>
      <c r="C44" s="1223"/>
      <c r="D44" s="106"/>
      <c r="E44" s="1226" t="s">
        <v>34</v>
      </c>
      <c r="F44" s="1226"/>
      <c r="G44" s="1226"/>
      <c r="H44" s="1227"/>
      <c r="I44" s="346">
        <v>3611</v>
      </c>
      <c r="J44" s="347">
        <v>3317</v>
      </c>
      <c r="K44" s="347">
        <v>3064</v>
      </c>
      <c r="L44" s="347">
        <v>2768</v>
      </c>
      <c r="M44" s="348">
        <v>2798</v>
      </c>
    </row>
    <row r="45" spans="2:13" ht="27.75" customHeight="1" x14ac:dyDescent="0.15">
      <c r="B45" s="1222"/>
      <c r="C45" s="1223"/>
      <c r="D45" s="106"/>
      <c r="E45" s="1226" t="s">
        <v>35</v>
      </c>
      <c r="F45" s="1226"/>
      <c r="G45" s="1226"/>
      <c r="H45" s="1227"/>
      <c r="I45" s="346">
        <v>3282</v>
      </c>
      <c r="J45" s="347">
        <v>2927</v>
      </c>
      <c r="K45" s="347">
        <v>3256</v>
      </c>
      <c r="L45" s="347">
        <v>3225</v>
      </c>
      <c r="M45" s="348">
        <v>3326</v>
      </c>
    </row>
    <row r="46" spans="2:13" ht="27.75" customHeight="1" x14ac:dyDescent="0.15">
      <c r="B46" s="1222"/>
      <c r="C46" s="1223"/>
      <c r="D46" s="107"/>
      <c r="E46" s="1226" t="s">
        <v>36</v>
      </c>
      <c r="F46" s="1226"/>
      <c r="G46" s="1226"/>
      <c r="H46" s="1227"/>
      <c r="I46" s="346" t="s">
        <v>488</v>
      </c>
      <c r="J46" s="347" t="s">
        <v>488</v>
      </c>
      <c r="K46" s="347" t="s">
        <v>488</v>
      </c>
      <c r="L46" s="347" t="s">
        <v>488</v>
      </c>
      <c r="M46" s="348" t="s">
        <v>488</v>
      </c>
    </row>
    <row r="47" spans="2:13" ht="27.75" customHeight="1" x14ac:dyDescent="0.15">
      <c r="B47" s="1222"/>
      <c r="C47" s="1223"/>
      <c r="D47" s="108"/>
      <c r="E47" s="1236" t="s">
        <v>37</v>
      </c>
      <c r="F47" s="1237"/>
      <c r="G47" s="1237"/>
      <c r="H47" s="1238"/>
      <c r="I47" s="346" t="s">
        <v>488</v>
      </c>
      <c r="J47" s="347" t="s">
        <v>488</v>
      </c>
      <c r="K47" s="347" t="s">
        <v>488</v>
      </c>
      <c r="L47" s="347" t="s">
        <v>488</v>
      </c>
      <c r="M47" s="348" t="s">
        <v>488</v>
      </c>
    </row>
    <row r="48" spans="2:13" ht="27.75" customHeight="1" x14ac:dyDescent="0.15">
      <c r="B48" s="1222"/>
      <c r="C48" s="1223"/>
      <c r="D48" s="106"/>
      <c r="E48" s="1226" t="s">
        <v>38</v>
      </c>
      <c r="F48" s="1226"/>
      <c r="G48" s="1226"/>
      <c r="H48" s="1227"/>
      <c r="I48" s="346" t="s">
        <v>488</v>
      </c>
      <c r="J48" s="347" t="s">
        <v>488</v>
      </c>
      <c r="K48" s="347" t="s">
        <v>488</v>
      </c>
      <c r="L48" s="347" t="s">
        <v>488</v>
      </c>
      <c r="M48" s="348" t="s">
        <v>488</v>
      </c>
    </row>
    <row r="49" spans="2:13" ht="27.75" customHeight="1" x14ac:dyDescent="0.15">
      <c r="B49" s="1224"/>
      <c r="C49" s="1225"/>
      <c r="D49" s="106"/>
      <c r="E49" s="1226" t="s">
        <v>39</v>
      </c>
      <c r="F49" s="1226"/>
      <c r="G49" s="1226"/>
      <c r="H49" s="1227"/>
      <c r="I49" s="346" t="s">
        <v>488</v>
      </c>
      <c r="J49" s="347" t="s">
        <v>488</v>
      </c>
      <c r="K49" s="347" t="s">
        <v>488</v>
      </c>
      <c r="L49" s="347" t="s">
        <v>488</v>
      </c>
      <c r="M49" s="348" t="s">
        <v>488</v>
      </c>
    </row>
    <row r="50" spans="2:13" ht="27.75" customHeight="1" x14ac:dyDescent="0.15">
      <c r="B50" s="1220" t="s">
        <v>40</v>
      </c>
      <c r="C50" s="1221"/>
      <c r="D50" s="109"/>
      <c r="E50" s="1226" t="s">
        <v>41</v>
      </c>
      <c r="F50" s="1226"/>
      <c r="G50" s="1226"/>
      <c r="H50" s="1227"/>
      <c r="I50" s="346">
        <v>7434</v>
      </c>
      <c r="J50" s="347">
        <v>8672</v>
      </c>
      <c r="K50" s="347">
        <v>8782</v>
      </c>
      <c r="L50" s="347">
        <v>7823</v>
      </c>
      <c r="M50" s="348">
        <v>7861</v>
      </c>
    </row>
    <row r="51" spans="2:13" ht="27.75" customHeight="1" x14ac:dyDescent="0.15">
      <c r="B51" s="1222"/>
      <c r="C51" s="1223"/>
      <c r="D51" s="106"/>
      <c r="E51" s="1226" t="s">
        <v>42</v>
      </c>
      <c r="F51" s="1226"/>
      <c r="G51" s="1226"/>
      <c r="H51" s="1227"/>
      <c r="I51" s="346">
        <v>805</v>
      </c>
      <c r="J51" s="347">
        <v>766</v>
      </c>
      <c r="K51" s="347">
        <v>731</v>
      </c>
      <c r="L51" s="347">
        <v>699</v>
      </c>
      <c r="M51" s="348">
        <v>687</v>
      </c>
    </row>
    <row r="52" spans="2:13" ht="27.75" customHeight="1" x14ac:dyDescent="0.15">
      <c r="B52" s="1224"/>
      <c r="C52" s="1225"/>
      <c r="D52" s="106"/>
      <c r="E52" s="1226" t="s">
        <v>43</v>
      </c>
      <c r="F52" s="1226"/>
      <c r="G52" s="1226"/>
      <c r="H52" s="1227"/>
      <c r="I52" s="346">
        <v>21859</v>
      </c>
      <c r="J52" s="347">
        <v>21601</v>
      </c>
      <c r="K52" s="347">
        <v>20233</v>
      </c>
      <c r="L52" s="347">
        <v>19368</v>
      </c>
      <c r="M52" s="348">
        <v>18350</v>
      </c>
    </row>
    <row r="53" spans="2:13" ht="27.75" customHeight="1" thickBot="1" x14ac:dyDescent="0.2">
      <c r="B53" s="1228" t="s">
        <v>19</v>
      </c>
      <c r="C53" s="1229"/>
      <c r="D53" s="110"/>
      <c r="E53" s="1230" t="s">
        <v>44</v>
      </c>
      <c r="F53" s="1230"/>
      <c r="G53" s="1230"/>
      <c r="H53" s="1231"/>
      <c r="I53" s="349">
        <v>-1632</v>
      </c>
      <c r="J53" s="350">
        <v>-2862</v>
      </c>
      <c r="K53" s="350">
        <v>-2840</v>
      </c>
      <c r="L53" s="350">
        <v>-2673</v>
      </c>
      <c r="M53" s="351">
        <v>-1565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BpvyQVmVyfymT0RMMYS4kp0tAzOclfjoxxDvJ+b5jiWBONPBsDEqU7Lgh6K5HMSUho90BQZVE2GiNBEKpCWYNw==" saltValue="PzpViuAmJ5ivUTXciI1UM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47" t="s">
        <v>46</v>
      </c>
      <c r="D55" s="1247"/>
      <c r="E55" s="1248"/>
      <c r="F55" s="352">
        <v>4086</v>
      </c>
      <c r="G55" s="352">
        <v>4087</v>
      </c>
      <c r="H55" s="353">
        <v>4087</v>
      </c>
    </row>
    <row r="56" spans="2:8" ht="52.5" customHeight="1" x14ac:dyDescent="0.15">
      <c r="B56" s="122"/>
      <c r="C56" s="1249" t="s">
        <v>47</v>
      </c>
      <c r="D56" s="1249"/>
      <c r="E56" s="1250"/>
      <c r="F56" s="354">
        <v>2249</v>
      </c>
      <c r="G56" s="354">
        <v>2119</v>
      </c>
      <c r="H56" s="355">
        <v>2183</v>
      </c>
    </row>
    <row r="57" spans="2:8" ht="53.25" customHeight="1" x14ac:dyDescent="0.15">
      <c r="B57" s="122"/>
      <c r="C57" s="1251" t="s">
        <v>48</v>
      </c>
      <c r="D57" s="1251"/>
      <c r="E57" s="1252"/>
      <c r="F57" s="356">
        <v>2725</v>
      </c>
      <c r="G57" s="356">
        <v>1875</v>
      </c>
      <c r="H57" s="357">
        <v>1800</v>
      </c>
    </row>
    <row r="58" spans="2:8" ht="45.75" customHeight="1" x14ac:dyDescent="0.15">
      <c r="B58" s="123"/>
      <c r="C58" s="1253" t="s">
        <v>563</v>
      </c>
      <c r="D58" s="1254"/>
      <c r="E58" s="1255"/>
      <c r="F58" s="358">
        <v>1601</v>
      </c>
      <c r="G58" s="358">
        <v>1601</v>
      </c>
      <c r="H58" s="359">
        <v>1602</v>
      </c>
    </row>
    <row r="59" spans="2:8" ht="45.75" customHeight="1" x14ac:dyDescent="0.15">
      <c r="B59" s="123"/>
      <c r="C59" s="1239" t="s">
        <v>566</v>
      </c>
      <c r="D59" s="1240"/>
      <c r="E59" s="1241"/>
      <c r="F59" s="358">
        <v>45</v>
      </c>
      <c r="G59" s="358">
        <v>45</v>
      </c>
      <c r="H59" s="359">
        <v>45</v>
      </c>
    </row>
    <row r="60" spans="2:8" ht="45.75" customHeight="1" x14ac:dyDescent="0.15">
      <c r="B60" s="123"/>
      <c r="C60" s="1253" t="s">
        <v>567</v>
      </c>
      <c r="D60" s="1254"/>
      <c r="E60" s="1255"/>
      <c r="F60" s="358">
        <v>101</v>
      </c>
      <c r="G60" s="358">
        <v>75</v>
      </c>
      <c r="H60" s="359">
        <v>43</v>
      </c>
    </row>
    <row r="61" spans="2:8" ht="45.75" customHeight="1" x14ac:dyDescent="0.15">
      <c r="B61" s="123"/>
      <c r="C61" s="1239" t="s">
        <v>565</v>
      </c>
      <c r="D61" s="1240"/>
      <c r="E61" s="1241"/>
      <c r="F61" s="358">
        <v>40</v>
      </c>
      <c r="G61" s="358">
        <v>40</v>
      </c>
      <c r="H61" s="359">
        <v>37</v>
      </c>
    </row>
    <row r="62" spans="2:8" ht="45.75" customHeight="1" thickBot="1" x14ac:dyDescent="0.2">
      <c r="B62" s="124"/>
      <c r="C62" s="1242" t="s">
        <v>564</v>
      </c>
      <c r="D62" s="1243"/>
      <c r="E62" s="1244"/>
      <c r="F62" s="360">
        <v>58</v>
      </c>
      <c r="G62" s="360">
        <v>45</v>
      </c>
      <c r="H62" s="361">
        <v>19</v>
      </c>
    </row>
    <row r="63" spans="2:8" ht="52.5" customHeight="1" thickBot="1" x14ac:dyDescent="0.2">
      <c r="B63" s="125"/>
      <c r="C63" s="1245" t="s">
        <v>49</v>
      </c>
      <c r="D63" s="1245"/>
      <c r="E63" s="1246"/>
      <c r="F63" s="362">
        <v>9060</v>
      </c>
      <c r="G63" s="362">
        <v>8080</v>
      </c>
      <c r="H63" s="363">
        <v>8070</v>
      </c>
    </row>
    <row r="64" spans="2:8" x14ac:dyDescent="0.15"/>
  </sheetData>
  <sheetProtection algorithmName="SHA-512" hashValue="/4p6CMLMC/fVpV46xVcHFkvCeywEOnk5TXjUiCKBEuS7DAKPt4yK7uDbTXihmQx41PfObjsy2a4Jz7OJ3rNADA==" saltValue="MGUQ98T4h6l+3E91Sr04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030D0-0882-44BA-B57F-8B9AF6535CB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7" t="s">
        <v>577</v>
      </c>
      <c r="AO43" s="1258"/>
      <c r="AP43" s="1258"/>
      <c r="AQ43" s="1258"/>
      <c r="AR43" s="1258"/>
      <c r="AS43" s="1258"/>
      <c r="AT43" s="1258"/>
      <c r="AU43" s="1258"/>
      <c r="AV43" s="1258"/>
      <c r="AW43" s="1258"/>
      <c r="AX43" s="1258"/>
      <c r="AY43" s="1258"/>
      <c r="AZ43" s="1258"/>
      <c r="BA43" s="1258"/>
      <c r="BB43" s="1258"/>
      <c r="BC43" s="1258"/>
      <c r="BD43" s="1258"/>
      <c r="BE43" s="1258"/>
      <c r="BF43" s="1258"/>
      <c r="BG43" s="1258"/>
      <c r="BH43" s="1258"/>
      <c r="BI43" s="1258"/>
      <c r="BJ43" s="1258"/>
      <c r="BK43" s="1258"/>
      <c r="BL43" s="1258"/>
      <c r="BM43" s="1258"/>
      <c r="BN43" s="1258"/>
      <c r="BO43" s="1258"/>
      <c r="BP43" s="1258"/>
      <c r="BQ43" s="1258"/>
      <c r="BR43" s="1258"/>
      <c r="BS43" s="1258"/>
      <c r="BT43" s="1258"/>
      <c r="BU43" s="1258"/>
      <c r="BV43" s="1258"/>
      <c r="BW43" s="1258"/>
      <c r="BX43" s="1258"/>
      <c r="BY43" s="1258"/>
      <c r="BZ43" s="1258"/>
      <c r="CA43" s="1258"/>
      <c r="CB43" s="1258"/>
      <c r="CC43" s="1258"/>
      <c r="CD43" s="1258"/>
      <c r="CE43" s="1258"/>
      <c r="CF43" s="1258"/>
      <c r="CG43" s="1258"/>
      <c r="CH43" s="1258"/>
      <c r="CI43" s="1258"/>
      <c r="CJ43" s="1258"/>
      <c r="CK43" s="1258"/>
      <c r="CL43" s="1258"/>
      <c r="CM43" s="1258"/>
      <c r="CN43" s="1258"/>
      <c r="CO43" s="1258"/>
      <c r="CP43" s="1258"/>
      <c r="CQ43" s="1258"/>
      <c r="CR43" s="1258"/>
      <c r="CS43" s="1258"/>
      <c r="CT43" s="1258"/>
      <c r="CU43" s="1258"/>
      <c r="CV43" s="1258"/>
      <c r="CW43" s="1258"/>
      <c r="CX43" s="1258"/>
      <c r="CY43" s="1258"/>
      <c r="CZ43" s="1258"/>
      <c r="DA43" s="1258"/>
      <c r="DB43" s="1258"/>
      <c r="DC43" s="1259"/>
    </row>
    <row r="44" spans="2:109" x14ac:dyDescent="0.15">
      <c r="B44" s="372"/>
      <c r="AN44" s="1260"/>
      <c r="AO44" s="1261"/>
      <c r="AP44" s="1261"/>
      <c r="AQ44" s="1261"/>
      <c r="AR44" s="1261"/>
      <c r="AS44" s="1261"/>
      <c r="AT44" s="1261"/>
      <c r="AU44" s="1261"/>
      <c r="AV44" s="1261"/>
      <c r="AW44" s="1261"/>
      <c r="AX44" s="1261"/>
      <c r="AY44" s="1261"/>
      <c r="AZ44" s="1261"/>
      <c r="BA44" s="1261"/>
      <c r="BB44" s="1261"/>
      <c r="BC44" s="1261"/>
      <c r="BD44" s="1261"/>
      <c r="BE44" s="1261"/>
      <c r="BF44" s="1261"/>
      <c r="BG44" s="1261"/>
      <c r="BH44" s="1261"/>
      <c r="BI44" s="1261"/>
      <c r="BJ44" s="1261"/>
      <c r="BK44" s="1261"/>
      <c r="BL44" s="1261"/>
      <c r="BM44" s="1261"/>
      <c r="BN44" s="1261"/>
      <c r="BO44" s="1261"/>
      <c r="BP44" s="1261"/>
      <c r="BQ44" s="1261"/>
      <c r="BR44" s="1261"/>
      <c r="BS44" s="1261"/>
      <c r="BT44" s="1261"/>
      <c r="BU44" s="1261"/>
      <c r="BV44" s="1261"/>
      <c r="BW44" s="1261"/>
      <c r="BX44" s="1261"/>
      <c r="BY44" s="1261"/>
      <c r="BZ44" s="1261"/>
      <c r="CA44" s="1261"/>
      <c r="CB44" s="1261"/>
      <c r="CC44" s="1261"/>
      <c r="CD44" s="1261"/>
      <c r="CE44" s="1261"/>
      <c r="CF44" s="1261"/>
      <c r="CG44" s="1261"/>
      <c r="CH44" s="1261"/>
      <c r="CI44" s="1261"/>
      <c r="CJ44" s="1261"/>
      <c r="CK44" s="1261"/>
      <c r="CL44" s="1261"/>
      <c r="CM44" s="1261"/>
      <c r="CN44" s="1261"/>
      <c r="CO44" s="1261"/>
      <c r="CP44" s="1261"/>
      <c r="CQ44" s="1261"/>
      <c r="CR44" s="1261"/>
      <c r="CS44" s="1261"/>
      <c r="CT44" s="1261"/>
      <c r="CU44" s="1261"/>
      <c r="CV44" s="1261"/>
      <c r="CW44" s="1261"/>
      <c r="CX44" s="1261"/>
      <c r="CY44" s="1261"/>
      <c r="CZ44" s="1261"/>
      <c r="DA44" s="1261"/>
      <c r="DB44" s="1261"/>
      <c r="DC44" s="1262"/>
    </row>
    <row r="45" spans="2:109" x14ac:dyDescent="0.15">
      <c r="B45" s="372"/>
      <c r="AN45" s="1260"/>
      <c r="AO45" s="1261"/>
      <c r="AP45" s="1261"/>
      <c r="AQ45" s="1261"/>
      <c r="AR45" s="1261"/>
      <c r="AS45" s="1261"/>
      <c r="AT45" s="1261"/>
      <c r="AU45" s="1261"/>
      <c r="AV45" s="1261"/>
      <c r="AW45" s="1261"/>
      <c r="AX45" s="1261"/>
      <c r="AY45" s="1261"/>
      <c r="AZ45" s="1261"/>
      <c r="BA45" s="1261"/>
      <c r="BB45" s="1261"/>
      <c r="BC45" s="1261"/>
      <c r="BD45" s="1261"/>
      <c r="BE45" s="1261"/>
      <c r="BF45" s="1261"/>
      <c r="BG45" s="1261"/>
      <c r="BH45" s="1261"/>
      <c r="BI45" s="1261"/>
      <c r="BJ45" s="1261"/>
      <c r="BK45" s="1261"/>
      <c r="BL45" s="1261"/>
      <c r="BM45" s="1261"/>
      <c r="BN45" s="1261"/>
      <c r="BO45" s="1261"/>
      <c r="BP45" s="1261"/>
      <c r="BQ45" s="1261"/>
      <c r="BR45" s="1261"/>
      <c r="BS45" s="1261"/>
      <c r="BT45" s="1261"/>
      <c r="BU45" s="1261"/>
      <c r="BV45" s="1261"/>
      <c r="BW45" s="1261"/>
      <c r="BX45" s="1261"/>
      <c r="BY45" s="1261"/>
      <c r="BZ45" s="1261"/>
      <c r="CA45" s="1261"/>
      <c r="CB45" s="1261"/>
      <c r="CC45" s="1261"/>
      <c r="CD45" s="1261"/>
      <c r="CE45" s="1261"/>
      <c r="CF45" s="1261"/>
      <c r="CG45" s="1261"/>
      <c r="CH45" s="1261"/>
      <c r="CI45" s="1261"/>
      <c r="CJ45" s="1261"/>
      <c r="CK45" s="1261"/>
      <c r="CL45" s="1261"/>
      <c r="CM45" s="1261"/>
      <c r="CN45" s="1261"/>
      <c r="CO45" s="1261"/>
      <c r="CP45" s="1261"/>
      <c r="CQ45" s="1261"/>
      <c r="CR45" s="1261"/>
      <c r="CS45" s="1261"/>
      <c r="CT45" s="1261"/>
      <c r="CU45" s="1261"/>
      <c r="CV45" s="1261"/>
      <c r="CW45" s="1261"/>
      <c r="CX45" s="1261"/>
      <c r="CY45" s="1261"/>
      <c r="CZ45" s="1261"/>
      <c r="DA45" s="1261"/>
      <c r="DB45" s="1261"/>
      <c r="DC45" s="1262"/>
    </row>
    <row r="46" spans="2:109" x14ac:dyDescent="0.15">
      <c r="B46" s="372"/>
      <c r="AN46" s="1260"/>
      <c r="AO46" s="1261"/>
      <c r="AP46" s="1261"/>
      <c r="AQ46" s="1261"/>
      <c r="AR46" s="1261"/>
      <c r="AS46" s="1261"/>
      <c r="AT46" s="1261"/>
      <c r="AU46" s="1261"/>
      <c r="AV46" s="1261"/>
      <c r="AW46" s="1261"/>
      <c r="AX46" s="1261"/>
      <c r="AY46" s="1261"/>
      <c r="AZ46" s="1261"/>
      <c r="BA46" s="1261"/>
      <c r="BB46" s="1261"/>
      <c r="BC46" s="1261"/>
      <c r="BD46" s="1261"/>
      <c r="BE46" s="1261"/>
      <c r="BF46" s="1261"/>
      <c r="BG46" s="1261"/>
      <c r="BH46" s="1261"/>
      <c r="BI46" s="1261"/>
      <c r="BJ46" s="1261"/>
      <c r="BK46" s="1261"/>
      <c r="BL46" s="1261"/>
      <c r="BM46" s="1261"/>
      <c r="BN46" s="1261"/>
      <c r="BO46" s="1261"/>
      <c r="BP46" s="1261"/>
      <c r="BQ46" s="1261"/>
      <c r="BR46" s="1261"/>
      <c r="BS46" s="1261"/>
      <c r="BT46" s="1261"/>
      <c r="BU46" s="1261"/>
      <c r="BV46" s="1261"/>
      <c r="BW46" s="1261"/>
      <c r="BX46" s="1261"/>
      <c r="BY46" s="1261"/>
      <c r="BZ46" s="1261"/>
      <c r="CA46" s="1261"/>
      <c r="CB46" s="1261"/>
      <c r="CC46" s="1261"/>
      <c r="CD46" s="1261"/>
      <c r="CE46" s="1261"/>
      <c r="CF46" s="1261"/>
      <c r="CG46" s="1261"/>
      <c r="CH46" s="1261"/>
      <c r="CI46" s="1261"/>
      <c r="CJ46" s="1261"/>
      <c r="CK46" s="1261"/>
      <c r="CL46" s="1261"/>
      <c r="CM46" s="1261"/>
      <c r="CN46" s="1261"/>
      <c r="CO46" s="1261"/>
      <c r="CP46" s="1261"/>
      <c r="CQ46" s="1261"/>
      <c r="CR46" s="1261"/>
      <c r="CS46" s="1261"/>
      <c r="CT46" s="1261"/>
      <c r="CU46" s="1261"/>
      <c r="CV46" s="1261"/>
      <c r="CW46" s="1261"/>
      <c r="CX46" s="1261"/>
      <c r="CY46" s="1261"/>
      <c r="CZ46" s="1261"/>
      <c r="DA46" s="1261"/>
      <c r="DB46" s="1261"/>
      <c r="DC46" s="1262"/>
    </row>
    <row r="47" spans="2:109" x14ac:dyDescent="0.15">
      <c r="B47" s="372"/>
      <c r="AN47" s="1263"/>
      <c r="AO47" s="1264"/>
      <c r="AP47" s="1264"/>
      <c r="AQ47" s="1264"/>
      <c r="AR47" s="1264"/>
      <c r="AS47" s="1264"/>
      <c r="AT47" s="1264"/>
      <c r="AU47" s="1264"/>
      <c r="AV47" s="1264"/>
      <c r="AW47" s="1264"/>
      <c r="AX47" s="1264"/>
      <c r="AY47" s="1264"/>
      <c r="AZ47" s="1264"/>
      <c r="BA47" s="1264"/>
      <c r="BB47" s="1264"/>
      <c r="BC47" s="1264"/>
      <c r="BD47" s="1264"/>
      <c r="BE47" s="1264"/>
      <c r="BF47" s="1264"/>
      <c r="BG47" s="1264"/>
      <c r="BH47" s="1264"/>
      <c r="BI47" s="1264"/>
      <c r="BJ47" s="1264"/>
      <c r="BK47" s="1264"/>
      <c r="BL47" s="1264"/>
      <c r="BM47" s="1264"/>
      <c r="BN47" s="1264"/>
      <c r="BO47" s="1264"/>
      <c r="BP47" s="1264"/>
      <c r="BQ47" s="1264"/>
      <c r="BR47" s="1264"/>
      <c r="BS47" s="1264"/>
      <c r="BT47" s="1264"/>
      <c r="BU47" s="1264"/>
      <c r="BV47" s="1264"/>
      <c r="BW47" s="1264"/>
      <c r="BX47" s="1264"/>
      <c r="BY47" s="1264"/>
      <c r="BZ47" s="1264"/>
      <c r="CA47" s="1264"/>
      <c r="CB47" s="1264"/>
      <c r="CC47" s="1264"/>
      <c r="CD47" s="1264"/>
      <c r="CE47" s="1264"/>
      <c r="CF47" s="1264"/>
      <c r="CG47" s="1264"/>
      <c r="CH47" s="1264"/>
      <c r="CI47" s="1264"/>
      <c r="CJ47" s="1264"/>
      <c r="CK47" s="1264"/>
      <c r="CL47" s="1264"/>
      <c r="CM47" s="1264"/>
      <c r="CN47" s="1264"/>
      <c r="CO47" s="1264"/>
      <c r="CP47" s="1264"/>
      <c r="CQ47" s="1264"/>
      <c r="CR47" s="1264"/>
      <c r="CS47" s="1264"/>
      <c r="CT47" s="1264"/>
      <c r="CU47" s="1264"/>
      <c r="CV47" s="1264"/>
      <c r="CW47" s="1264"/>
      <c r="CX47" s="1264"/>
      <c r="CY47" s="1264"/>
      <c r="CZ47" s="1264"/>
      <c r="DA47" s="1264"/>
      <c r="DB47" s="1264"/>
      <c r="DC47" s="1265"/>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570</v>
      </c>
    </row>
    <row r="50" spans="1:109" x14ac:dyDescent="0.15">
      <c r="B50" s="372"/>
      <c r="G50" s="1266"/>
      <c r="H50" s="1266"/>
      <c r="I50" s="1266"/>
      <c r="J50" s="1266"/>
      <c r="K50" s="382"/>
      <c r="L50" s="382"/>
      <c r="M50" s="383"/>
      <c r="N50" s="383"/>
      <c r="AN50" s="1267"/>
      <c r="AO50" s="1268"/>
      <c r="AP50" s="1268"/>
      <c r="AQ50" s="1268"/>
      <c r="AR50" s="1268"/>
      <c r="AS50" s="1268"/>
      <c r="AT50" s="1268"/>
      <c r="AU50" s="1268"/>
      <c r="AV50" s="1268"/>
      <c r="AW50" s="1268"/>
      <c r="AX50" s="1268"/>
      <c r="AY50" s="1268"/>
      <c r="AZ50" s="1268"/>
      <c r="BA50" s="1268"/>
      <c r="BB50" s="1268"/>
      <c r="BC50" s="1268"/>
      <c r="BD50" s="1268"/>
      <c r="BE50" s="1268"/>
      <c r="BF50" s="1268"/>
      <c r="BG50" s="1268"/>
      <c r="BH50" s="1268"/>
      <c r="BI50" s="1268"/>
      <c r="BJ50" s="1268"/>
      <c r="BK50" s="1268"/>
      <c r="BL50" s="1268"/>
      <c r="BM50" s="1268"/>
      <c r="BN50" s="1268"/>
      <c r="BO50" s="1269"/>
      <c r="BP50" s="1270" t="s">
        <v>526</v>
      </c>
      <c r="BQ50" s="1270"/>
      <c r="BR50" s="1270"/>
      <c r="BS50" s="1270"/>
      <c r="BT50" s="1270"/>
      <c r="BU50" s="1270"/>
      <c r="BV50" s="1270"/>
      <c r="BW50" s="1270"/>
      <c r="BX50" s="1270" t="s">
        <v>527</v>
      </c>
      <c r="BY50" s="1270"/>
      <c r="BZ50" s="1270"/>
      <c r="CA50" s="1270"/>
      <c r="CB50" s="1270"/>
      <c r="CC50" s="1270"/>
      <c r="CD50" s="1270"/>
      <c r="CE50" s="1270"/>
      <c r="CF50" s="1270" t="s">
        <v>528</v>
      </c>
      <c r="CG50" s="1270"/>
      <c r="CH50" s="1270"/>
      <c r="CI50" s="1270"/>
      <c r="CJ50" s="1270"/>
      <c r="CK50" s="1270"/>
      <c r="CL50" s="1270"/>
      <c r="CM50" s="1270"/>
      <c r="CN50" s="1270" t="s">
        <v>529</v>
      </c>
      <c r="CO50" s="1270"/>
      <c r="CP50" s="1270"/>
      <c r="CQ50" s="1270"/>
      <c r="CR50" s="1270"/>
      <c r="CS50" s="1270"/>
      <c r="CT50" s="1270"/>
      <c r="CU50" s="1270"/>
      <c r="CV50" s="1270" t="s">
        <v>530</v>
      </c>
      <c r="CW50" s="1270"/>
      <c r="CX50" s="1270"/>
      <c r="CY50" s="1270"/>
      <c r="CZ50" s="1270"/>
      <c r="DA50" s="1270"/>
      <c r="DB50" s="1270"/>
      <c r="DC50" s="1270"/>
    </row>
    <row r="51" spans="1:109" ht="13.5" customHeight="1" x14ac:dyDescent="0.15">
      <c r="B51" s="372"/>
      <c r="G51" s="1271"/>
      <c r="H51" s="1271"/>
      <c r="I51" s="1274"/>
      <c r="J51" s="1274"/>
      <c r="K51" s="1272"/>
      <c r="L51" s="1272"/>
      <c r="M51" s="1272"/>
      <c r="N51" s="1272"/>
      <c r="AM51" s="381"/>
      <c r="AN51" s="1273" t="s">
        <v>571</v>
      </c>
      <c r="AO51" s="1273"/>
      <c r="AP51" s="1273"/>
      <c r="AQ51" s="1273"/>
      <c r="AR51" s="1273"/>
      <c r="AS51" s="1273"/>
      <c r="AT51" s="1273"/>
      <c r="AU51" s="1273"/>
      <c r="AV51" s="1273"/>
      <c r="AW51" s="1273"/>
      <c r="AX51" s="1273"/>
      <c r="AY51" s="1273"/>
      <c r="AZ51" s="1273"/>
      <c r="BA51" s="1273"/>
      <c r="BB51" s="1273" t="s">
        <v>572</v>
      </c>
      <c r="BC51" s="1273"/>
      <c r="BD51" s="1273"/>
      <c r="BE51" s="1273"/>
      <c r="BF51" s="1273"/>
      <c r="BG51" s="1273"/>
      <c r="BH51" s="1273"/>
      <c r="BI51" s="1273"/>
      <c r="BJ51" s="1273"/>
      <c r="BK51" s="1273"/>
      <c r="BL51" s="1273"/>
      <c r="BM51" s="1273"/>
      <c r="BN51" s="1273"/>
      <c r="BO51" s="1273"/>
      <c r="BP51" s="1256"/>
      <c r="BQ51" s="1256"/>
      <c r="BR51" s="1256"/>
      <c r="BS51" s="1256"/>
      <c r="BT51" s="1256"/>
      <c r="BU51" s="1256"/>
      <c r="BV51" s="1256"/>
      <c r="BW51" s="1256"/>
      <c r="BX51" s="1256"/>
      <c r="BY51" s="1256"/>
      <c r="BZ51" s="1256"/>
      <c r="CA51" s="1256"/>
      <c r="CB51" s="1256"/>
      <c r="CC51" s="1256"/>
      <c r="CD51" s="1256"/>
      <c r="CE51" s="1256"/>
      <c r="CF51" s="1256"/>
      <c r="CG51" s="1256"/>
      <c r="CH51" s="1256"/>
      <c r="CI51" s="1256"/>
      <c r="CJ51" s="1256"/>
      <c r="CK51" s="1256"/>
      <c r="CL51" s="1256"/>
      <c r="CM51" s="1256"/>
      <c r="CN51" s="1256"/>
      <c r="CO51" s="1256"/>
      <c r="CP51" s="1256"/>
      <c r="CQ51" s="1256"/>
      <c r="CR51" s="1256"/>
      <c r="CS51" s="1256"/>
      <c r="CT51" s="1256"/>
      <c r="CU51" s="1256"/>
      <c r="CV51" s="1256"/>
      <c r="CW51" s="1256"/>
      <c r="CX51" s="1256"/>
      <c r="CY51" s="1256"/>
      <c r="CZ51" s="1256"/>
      <c r="DA51" s="1256"/>
      <c r="DB51" s="1256"/>
      <c r="DC51" s="1256"/>
    </row>
    <row r="52" spans="1:109" x14ac:dyDescent="0.15">
      <c r="B52" s="372"/>
      <c r="G52" s="1271"/>
      <c r="H52" s="1271"/>
      <c r="I52" s="1274"/>
      <c r="J52" s="1274"/>
      <c r="K52" s="1272"/>
      <c r="L52" s="1272"/>
      <c r="M52" s="1272"/>
      <c r="N52" s="1272"/>
      <c r="AM52" s="381"/>
      <c r="AN52" s="1273"/>
      <c r="AO52" s="1273"/>
      <c r="AP52" s="1273"/>
      <c r="AQ52" s="1273"/>
      <c r="AR52" s="1273"/>
      <c r="AS52" s="1273"/>
      <c r="AT52" s="1273"/>
      <c r="AU52" s="1273"/>
      <c r="AV52" s="1273"/>
      <c r="AW52" s="1273"/>
      <c r="AX52" s="1273"/>
      <c r="AY52" s="1273"/>
      <c r="AZ52" s="1273"/>
      <c r="BA52" s="1273"/>
      <c r="BB52" s="1273"/>
      <c r="BC52" s="1273"/>
      <c r="BD52" s="1273"/>
      <c r="BE52" s="1273"/>
      <c r="BF52" s="1273"/>
      <c r="BG52" s="1273"/>
      <c r="BH52" s="1273"/>
      <c r="BI52" s="1273"/>
      <c r="BJ52" s="1273"/>
      <c r="BK52" s="1273"/>
      <c r="BL52" s="1273"/>
      <c r="BM52" s="1273"/>
      <c r="BN52" s="1273"/>
      <c r="BO52" s="1273"/>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x14ac:dyDescent="0.15">
      <c r="A53" s="380"/>
      <c r="B53" s="372"/>
      <c r="G53" s="1271"/>
      <c r="H53" s="1271"/>
      <c r="I53" s="1266"/>
      <c r="J53" s="1266"/>
      <c r="K53" s="1272"/>
      <c r="L53" s="1272"/>
      <c r="M53" s="1272"/>
      <c r="N53" s="1272"/>
      <c r="AM53" s="381"/>
      <c r="AN53" s="1273"/>
      <c r="AO53" s="1273"/>
      <c r="AP53" s="1273"/>
      <c r="AQ53" s="1273"/>
      <c r="AR53" s="1273"/>
      <c r="AS53" s="1273"/>
      <c r="AT53" s="1273"/>
      <c r="AU53" s="1273"/>
      <c r="AV53" s="1273"/>
      <c r="AW53" s="1273"/>
      <c r="AX53" s="1273"/>
      <c r="AY53" s="1273"/>
      <c r="AZ53" s="1273"/>
      <c r="BA53" s="1273"/>
      <c r="BB53" s="1273" t="s">
        <v>573</v>
      </c>
      <c r="BC53" s="1273"/>
      <c r="BD53" s="1273"/>
      <c r="BE53" s="1273"/>
      <c r="BF53" s="1273"/>
      <c r="BG53" s="1273"/>
      <c r="BH53" s="1273"/>
      <c r="BI53" s="1273"/>
      <c r="BJ53" s="1273"/>
      <c r="BK53" s="1273"/>
      <c r="BL53" s="1273"/>
      <c r="BM53" s="1273"/>
      <c r="BN53" s="1273"/>
      <c r="BO53" s="1273"/>
      <c r="BP53" s="1256">
        <v>56.7</v>
      </c>
      <c r="BQ53" s="1256"/>
      <c r="BR53" s="1256"/>
      <c r="BS53" s="1256"/>
      <c r="BT53" s="1256"/>
      <c r="BU53" s="1256"/>
      <c r="BV53" s="1256"/>
      <c r="BW53" s="1256"/>
      <c r="BX53" s="1256">
        <v>57.8</v>
      </c>
      <c r="BY53" s="1256"/>
      <c r="BZ53" s="1256"/>
      <c r="CA53" s="1256"/>
      <c r="CB53" s="1256"/>
      <c r="CC53" s="1256"/>
      <c r="CD53" s="1256"/>
      <c r="CE53" s="1256"/>
      <c r="CF53" s="1256">
        <v>59.6</v>
      </c>
      <c r="CG53" s="1256"/>
      <c r="CH53" s="1256"/>
      <c r="CI53" s="1256"/>
      <c r="CJ53" s="1256"/>
      <c r="CK53" s="1256"/>
      <c r="CL53" s="1256"/>
      <c r="CM53" s="1256"/>
      <c r="CN53" s="1256">
        <v>61.3</v>
      </c>
      <c r="CO53" s="1256"/>
      <c r="CP53" s="1256"/>
      <c r="CQ53" s="1256"/>
      <c r="CR53" s="1256"/>
      <c r="CS53" s="1256"/>
      <c r="CT53" s="1256"/>
      <c r="CU53" s="1256"/>
      <c r="CV53" s="1256">
        <v>61.5</v>
      </c>
      <c r="CW53" s="1256"/>
      <c r="CX53" s="1256"/>
      <c r="CY53" s="1256"/>
      <c r="CZ53" s="1256"/>
      <c r="DA53" s="1256"/>
      <c r="DB53" s="1256"/>
      <c r="DC53" s="1256"/>
    </row>
    <row r="54" spans="1:109" x14ac:dyDescent="0.15">
      <c r="A54" s="380"/>
      <c r="B54" s="372"/>
      <c r="G54" s="1271"/>
      <c r="H54" s="1271"/>
      <c r="I54" s="1266"/>
      <c r="J54" s="1266"/>
      <c r="K54" s="1272"/>
      <c r="L54" s="1272"/>
      <c r="M54" s="1272"/>
      <c r="N54" s="1272"/>
      <c r="AM54" s="381"/>
      <c r="AN54" s="1273"/>
      <c r="AO54" s="1273"/>
      <c r="AP54" s="1273"/>
      <c r="AQ54" s="1273"/>
      <c r="AR54" s="1273"/>
      <c r="AS54" s="1273"/>
      <c r="AT54" s="1273"/>
      <c r="AU54" s="1273"/>
      <c r="AV54" s="1273"/>
      <c r="AW54" s="1273"/>
      <c r="AX54" s="1273"/>
      <c r="AY54" s="1273"/>
      <c r="AZ54" s="1273"/>
      <c r="BA54" s="1273"/>
      <c r="BB54" s="1273"/>
      <c r="BC54" s="1273"/>
      <c r="BD54" s="1273"/>
      <c r="BE54" s="1273"/>
      <c r="BF54" s="1273"/>
      <c r="BG54" s="1273"/>
      <c r="BH54" s="1273"/>
      <c r="BI54" s="1273"/>
      <c r="BJ54" s="1273"/>
      <c r="BK54" s="1273"/>
      <c r="BL54" s="1273"/>
      <c r="BM54" s="1273"/>
      <c r="BN54" s="1273"/>
      <c r="BO54" s="1273"/>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x14ac:dyDescent="0.15">
      <c r="A55" s="380"/>
      <c r="B55" s="372"/>
      <c r="G55" s="1266"/>
      <c r="H55" s="1266"/>
      <c r="I55" s="1266"/>
      <c r="J55" s="1266"/>
      <c r="K55" s="1272"/>
      <c r="L55" s="1272"/>
      <c r="M55" s="1272"/>
      <c r="N55" s="1272"/>
      <c r="AN55" s="1270" t="s">
        <v>574</v>
      </c>
      <c r="AO55" s="1270"/>
      <c r="AP55" s="1270"/>
      <c r="AQ55" s="1270"/>
      <c r="AR55" s="1270"/>
      <c r="AS55" s="1270"/>
      <c r="AT55" s="1270"/>
      <c r="AU55" s="1270"/>
      <c r="AV55" s="1270"/>
      <c r="AW55" s="1270"/>
      <c r="AX55" s="1270"/>
      <c r="AY55" s="1270"/>
      <c r="AZ55" s="1270"/>
      <c r="BA55" s="1270"/>
      <c r="BB55" s="1273" t="s">
        <v>572</v>
      </c>
      <c r="BC55" s="1273"/>
      <c r="BD55" s="1273"/>
      <c r="BE55" s="1273"/>
      <c r="BF55" s="1273"/>
      <c r="BG55" s="1273"/>
      <c r="BH55" s="1273"/>
      <c r="BI55" s="1273"/>
      <c r="BJ55" s="1273"/>
      <c r="BK55" s="1273"/>
      <c r="BL55" s="1273"/>
      <c r="BM55" s="1273"/>
      <c r="BN55" s="1273"/>
      <c r="BO55" s="1273"/>
      <c r="BP55" s="1256">
        <v>14.5</v>
      </c>
      <c r="BQ55" s="1256"/>
      <c r="BR55" s="1256"/>
      <c r="BS55" s="1256"/>
      <c r="BT55" s="1256"/>
      <c r="BU55" s="1256"/>
      <c r="BV55" s="1256"/>
      <c r="BW55" s="1256"/>
      <c r="BX55" s="1256">
        <v>13.3</v>
      </c>
      <c r="BY55" s="1256"/>
      <c r="BZ55" s="1256"/>
      <c r="CA55" s="1256"/>
      <c r="CB55" s="1256"/>
      <c r="CC55" s="1256"/>
      <c r="CD55" s="1256"/>
      <c r="CE55" s="1256"/>
      <c r="CF55" s="1256">
        <v>5.4</v>
      </c>
      <c r="CG55" s="1256"/>
      <c r="CH55" s="1256"/>
      <c r="CI55" s="1256"/>
      <c r="CJ55" s="1256"/>
      <c r="CK55" s="1256"/>
      <c r="CL55" s="1256"/>
      <c r="CM55" s="1256"/>
      <c r="CN55" s="1256">
        <v>0</v>
      </c>
      <c r="CO55" s="1256"/>
      <c r="CP55" s="1256"/>
      <c r="CQ55" s="1256"/>
      <c r="CR55" s="1256"/>
      <c r="CS55" s="1256"/>
      <c r="CT55" s="1256"/>
      <c r="CU55" s="1256"/>
      <c r="CV55" s="1256">
        <v>0</v>
      </c>
      <c r="CW55" s="1256"/>
      <c r="CX55" s="1256"/>
      <c r="CY55" s="1256"/>
      <c r="CZ55" s="1256"/>
      <c r="DA55" s="1256"/>
      <c r="DB55" s="1256"/>
      <c r="DC55" s="1256"/>
    </row>
    <row r="56" spans="1:109" x14ac:dyDescent="0.15">
      <c r="A56" s="380"/>
      <c r="B56" s="372"/>
      <c r="G56" s="1266"/>
      <c r="H56" s="1266"/>
      <c r="I56" s="1266"/>
      <c r="J56" s="1266"/>
      <c r="K56" s="1272"/>
      <c r="L56" s="1272"/>
      <c r="M56" s="1272"/>
      <c r="N56" s="1272"/>
      <c r="AN56" s="1270"/>
      <c r="AO56" s="1270"/>
      <c r="AP56" s="1270"/>
      <c r="AQ56" s="1270"/>
      <c r="AR56" s="1270"/>
      <c r="AS56" s="1270"/>
      <c r="AT56" s="1270"/>
      <c r="AU56" s="1270"/>
      <c r="AV56" s="1270"/>
      <c r="AW56" s="1270"/>
      <c r="AX56" s="1270"/>
      <c r="AY56" s="1270"/>
      <c r="AZ56" s="1270"/>
      <c r="BA56" s="1270"/>
      <c r="BB56" s="1273"/>
      <c r="BC56" s="1273"/>
      <c r="BD56" s="1273"/>
      <c r="BE56" s="1273"/>
      <c r="BF56" s="1273"/>
      <c r="BG56" s="1273"/>
      <c r="BH56" s="1273"/>
      <c r="BI56" s="1273"/>
      <c r="BJ56" s="1273"/>
      <c r="BK56" s="1273"/>
      <c r="BL56" s="1273"/>
      <c r="BM56" s="1273"/>
      <c r="BN56" s="1273"/>
      <c r="BO56" s="1273"/>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380" customFormat="1" x14ac:dyDescent="0.15">
      <c r="B57" s="384"/>
      <c r="G57" s="1266"/>
      <c r="H57" s="1266"/>
      <c r="I57" s="1275"/>
      <c r="J57" s="1275"/>
      <c r="K57" s="1272"/>
      <c r="L57" s="1272"/>
      <c r="M57" s="1272"/>
      <c r="N57" s="1272"/>
      <c r="AM57" s="366"/>
      <c r="AN57" s="1270"/>
      <c r="AO57" s="1270"/>
      <c r="AP57" s="1270"/>
      <c r="AQ57" s="1270"/>
      <c r="AR57" s="1270"/>
      <c r="AS57" s="1270"/>
      <c r="AT57" s="1270"/>
      <c r="AU57" s="1270"/>
      <c r="AV57" s="1270"/>
      <c r="AW57" s="1270"/>
      <c r="AX57" s="1270"/>
      <c r="AY57" s="1270"/>
      <c r="AZ57" s="1270"/>
      <c r="BA57" s="1270"/>
      <c r="BB57" s="1273" t="s">
        <v>573</v>
      </c>
      <c r="BC57" s="1273"/>
      <c r="BD57" s="1273"/>
      <c r="BE57" s="1273"/>
      <c r="BF57" s="1273"/>
      <c r="BG57" s="1273"/>
      <c r="BH57" s="1273"/>
      <c r="BI57" s="1273"/>
      <c r="BJ57" s="1273"/>
      <c r="BK57" s="1273"/>
      <c r="BL57" s="1273"/>
      <c r="BM57" s="1273"/>
      <c r="BN57" s="1273"/>
      <c r="BO57" s="1273"/>
      <c r="BP57" s="1256">
        <v>58.9</v>
      </c>
      <c r="BQ57" s="1256"/>
      <c r="BR57" s="1256"/>
      <c r="BS57" s="1256"/>
      <c r="BT57" s="1256"/>
      <c r="BU57" s="1256"/>
      <c r="BV57" s="1256"/>
      <c r="BW57" s="1256"/>
      <c r="BX57" s="1256">
        <v>61.5</v>
      </c>
      <c r="BY57" s="1256"/>
      <c r="BZ57" s="1256"/>
      <c r="CA57" s="1256"/>
      <c r="CB57" s="1256"/>
      <c r="CC57" s="1256"/>
      <c r="CD57" s="1256"/>
      <c r="CE57" s="1256"/>
      <c r="CF57" s="1256">
        <v>62.8</v>
      </c>
      <c r="CG57" s="1256"/>
      <c r="CH57" s="1256"/>
      <c r="CI57" s="1256"/>
      <c r="CJ57" s="1256"/>
      <c r="CK57" s="1256"/>
      <c r="CL57" s="1256"/>
      <c r="CM57" s="1256"/>
      <c r="CN57" s="1256">
        <v>64.099999999999994</v>
      </c>
      <c r="CO57" s="1256"/>
      <c r="CP57" s="1256"/>
      <c r="CQ57" s="1256"/>
      <c r="CR57" s="1256"/>
      <c r="CS57" s="1256"/>
      <c r="CT57" s="1256"/>
      <c r="CU57" s="1256"/>
      <c r="CV57" s="1256">
        <v>65.099999999999994</v>
      </c>
      <c r="CW57" s="1256"/>
      <c r="CX57" s="1256"/>
      <c r="CY57" s="1256"/>
      <c r="CZ57" s="1256"/>
      <c r="DA57" s="1256"/>
      <c r="DB57" s="1256"/>
      <c r="DC57" s="1256"/>
      <c r="DD57" s="385"/>
      <c r="DE57" s="384"/>
    </row>
    <row r="58" spans="1:109" s="380" customFormat="1" x14ac:dyDescent="0.15">
      <c r="A58" s="366"/>
      <c r="B58" s="384"/>
      <c r="G58" s="1266"/>
      <c r="H58" s="1266"/>
      <c r="I58" s="1275"/>
      <c r="J58" s="1275"/>
      <c r="K58" s="1272"/>
      <c r="L58" s="1272"/>
      <c r="M58" s="1272"/>
      <c r="N58" s="1272"/>
      <c r="AM58" s="366"/>
      <c r="AN58" s="1270"/>
      <c r="AO58" s="1270"/>
      <c r="AP58" s="1270"/>
      <c r="AQ58" s="1270"/>
      <c r="AR58" s="1270"/>
      <c r="AS58" s="1270"/>
      <c r="AT58" s="1270"/>
      <c r="AU58" s="1270"/>
      <c r="AV58" s="1270"/>
      <c r="AW58" s="1270"/>
      <c r="AX58" s="1270"/>
      <c r="AY58" s="1270"/>
      <c r="AZ58" s="1270"/>
      <c r="BA58" s="1270"/>
      <c r="BB58" s="1273"/>
      <c r="BC58" s="1273"/>
      <c r="BD58" s="1273"/>
      <c r="BE58" s="1273"/>
      <c r="BF58" s="1273"/>
      <c r="BG58" s="1273"/>
      <c r="BH58" s="1273"/>
      <c r="BI58" s="1273"/>
      <c r="BJ58" s="1273"/>
      <c r="BK58" s="1273"/>
      <c r="BL58" s="1273"/>
      <c r="BM58" s="1273"/>
      <c r="BN58" s="1273"/>
      <c r="BO58" s="1273"/>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575</v>
      </c>
    </row>
    <row r="64" spans="1:109" x14ac:dyDescent="0.15">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7" t="s">
        <v>578</v>
      </c>
      <c r="AO65" s="1258"/>
      <c r="AP65" s="1258"/>
      <c r="AQ65" s="1258"/>
      <c r="AR65" s="1258"/>
      <c r="AS65" s="1258"/>
      <c r="AT65" s="1258"/>
      <c r="AU65" s="1258"/>
      <c r="AV65" s="1258"/>
      <c r="AW65" s="1258"/>
      <c r="AX65" s="1258"/>
      <c r="AY65" s="1258"/>
      <c r="AZ65" s="1258"/>
      <c r="BA65" s="1258"/>
      <c r="BB65" s="1258"/>
      <c r="BC65" s="1258"/>
      <c r="BD65" s="1258"/>
      <c r="BE65" s="1258"/>
      <c r="BF65" s="1258"/>
      <c r="BG65" s="1258"/>
      <c r="BH65" s="1258"/>
      <c r="BI65" s="1258"/>
      <c r="BJ65" s="1258"/>
      <c r="BK65" s="1258"/>
      <c r="BL65" s="1258"/>
      <c r="BM65" s="1258"/>
      <c r="BN65" s="1258"/>
      <c r="BO65" s="1258"/>
      <c r="BP65" s="1258"/>
      <c r="BQ65" s="1258"/>
      <c r="BR65" s="1258"/>
      <c r="BS65" s="1258"/>
      <c r="BT65" s="1258"/>
      <c r="BU65" s="1258"/>
      <c r="BV65" s="1258"/>
      <c r="BW65" s="1258"/>
      <c r="BX65" s="1258"/>
      <c r="BY65" s="1258"/>
      <c r="BZ65" s="1258"/>
      <c r="CA65" s="1258"/>
      <c r="CB65" s="1258"/>
      <c r="CC65" s="1258"/>
      <c r="CD65" s="1258"/>
      <c r="CE65" s="1258"/>
      <c r="CF65" s="1258"/>
      <c r="CG65" s="1258"/>
      <c r="CH65" s="1258"/>
      <c r="CI65" s="1258"/>
      <c r="CJ65" s="1258"/>
      <c r="CK65" s="1258"/>
      <c r="CL65" s="1258"/>
      <c r="CM65" s="1258"/>
      <c r="CN65" s="1258"/>
      <c r="CO65" s="1258"/>
      <c r="CP65" s="1258"/>
      <c r="CQ65" s="1258"/>
      <c r="CR65" s="1258"/>
      <c r="CS65" s="1258"/>
      <c r="CT65" s="1258"/>
      <c r="CU65" s="1258"/>
      <c r="CV65" s="1258"/>
      <c r="CW65" s="1258"/>
      <c r="CX65" s="1258"/>
      <c r="CY65" s="1258"/>
      <c r="CZ65" s="1258"/>
      <c r="DA65" s="1258"/>
      <c r="DB65" s="1258"/>
      <c r="DC65" s="1259"/>
    </row>
    <row r="66" spans="2:107" x14ac:dyDescent="0.15">
      <c r="B66" s="372"/>
      <c r="AN66" s="1260"/>
      <c r="AO66" s="1261"/>
      <c r="AP66" s="1261"/>
      <c r="AQ66" s="1261"/>
      <c r="AR66" s="1261"/>
      <c r="AS66" s="1261"/>
      <c r="AT66" s="1261"/>
      <c r="AU66" s="1261"/>
      <c r="AV66" s="1261"/>
      <c r="AW66" s="1261"/>
      <c r="AX66" s="1261"/>
      <c r="AY66" s="1261"/>
      <c r="AZ66" s="1261"/>
      <c r="BA66" s="1261"/>
      <c r="BB66" s="1261"/>
      <c r="BC66" s="1261"/>
      <c r="BD66" s="1261"/>
      <c r="BE66" s="1261"/>
      <c r="BF66" s="1261"/>
      <c r="BG66" s="1261"/>
      <c r="BH66" s="1261"/>
      <c r="BI66" s="1261"/>
      <c r="BJ66" s="1261"/>
      <c r="BK66" s="1261"/>
      <c r="BL66" s="1261"/>
      <c r="BM66" s="1261"/>
      <c r="BN66" s="1261"/>
      <c r="BO66" s="1261"/>
      <c r="BP66" s="1261"/>
      <c r="BQ66" s="1261"/>
      <c r="BR66" s="1261"/>
      <c r="BS66" s="1261"/>
      <c r="BT66" s="1261"/>
      <c r="BU66" s="1261"/>
      <c r="BV66" s="1261"/>
      <c r="BW66" s="1261"/>
      <c r="BX66" s="1261"/>
      <c r="BY66" s="1261"/>
      <c r="BZ66" s="1261"/>
      <c r="CA66" s="1261"/>
      <c r="CB66" s="1261"/>
      <c r="CC66" s="1261"/>
      <c r="CD66" s="1261"/>
      <c r="CE66" s="1261"/>
      <c r="CF66" s="1261"/>
      <c r="CG66" s="1261"/>
      <c r="CH66" s="1261"/>
      <c r="CI66" s="1261"/>
      <c r="CJ66" s="1261"/>
      <c r="CK66" s="1261"/>
      <c r="CL66" s="1261"/>
      <c r="CM66" s="1261"/>
      <c r="CN66" s="1261"/>
      <c r="CO66" s="1261"/>
      <c r="CP66" s="1261"/>
      <c r="CQ66" s="1261"/>
      <c r="CR66" s="1261"/>
      <c r="CS66" s="1261"/>
      <c r="CT66" s="1261"/>
      <c r="CU66" s="1261"/>
      <c r="CV66" s="1261"/>
      <c r="CW66" s="1261"/>
      <c r="CX66" s="1261"/>
      <c r="CY66" s="1261"/>
      <c r="CZ66" s="1261"/>
      <c r="DA66" s="1261"/>
      <c r="DB66" s="1261"/>
      <c r="DC66" s="1262"/>
    </row>
    <row r="67" spans="2:107" x14ac:dyDescent="0.15">
      <c r="B67" s="372"/>
      <c r="AN67" s="1260"/>
      <c r="AO67" s="1261"/>
      <c r="AP67" s="1261"/>
      <c r="AQ67" s="1261"/>
      <c r="AR67" s="1261"/>
      <c r="AS67" s="1261"/>
      <c r="AT67" s="1261"/>
      <c r="AU67" s="1261"/>
      <c r="AV67" s="1261"/>
      <c r="AW67" s="1261"/>
      <c r="AX67" s="1261"/>
      <c r="AY67" s="1261"/>
      <c r="AZ67" s="1261"/>
      <c r="BA67" s="1261"/>
      <c r="BB67" s="1261"/>
      <c r="BC67" s="1261"/>
      <c r="BD67" s="1261"/>
      <c r="BE67" s="1261"/>
      <c r="BF67" s="1261"/>
      <c r="BG67" s="1261"/>
      <c r="BH67" s="1261"/>
      <c r="BI67" s="1261"/>
      <c r="BJ67" s="1261"/>
      <c r="BK67" s="1261"/>
      <c r="BL67" s="1261"/>
      <c r="BM67" s="1261"/>
      <c r="BN67" s="1261"/>
      <c r="BO67" s="1261"/>
      <c r="BP67" s="1261"/>
      <c r="BQ67" s="1261"/>
      <c r="BR67" s="1261"/>
      <c r="BS67" s="1261"/>
      <c r="BT67" s="1261"/>
      <c r="BU67" s="1261"/>
      <c r="BV67" s="1261"/>
      <c r="BW67" s="1261"/>
      <c r="BX67" s="1261"/>
      <c r="BY67" s="1261"/>
      <c r="BZ67" s="1261"/>
      <c r="CA67" s="1261"/>
      <c r="CB67" s="1261"/>
      <c r="CC67" s="1261"/>
      <c r="CD67" s="1261"/>
      <c r="CE67" s="1261"/>
      <c r="CF67" s="1261"/>
      <c r="CG67" s="1261"/>
      <c r="CH67" s="1261"/>
      <c r="CI67" s="1261"/>
      <c r="CJ67" s="1261"/>
      <c r="CK67" s="1261"/>
      <c r="CL67" s="1261"/>
      <c r="CM67" s="1261"/>
      <c r="CN67" s="1261"/>
      <c r="CO67" s="1261"/>
      <c r="CP67" s="1261"/>
      <c r="CQ67" s="1261"/>
      <c r="CR67" s="1261"/>
      <c r="CS67" s="1261"/>
      <c r="CT67" s="1261"/>
      <c r="CU67" s="1261"/>
      <c r="CV67" s="1261"/>
      <c r="CW67" s="1261"/>
      <c r="CX67" s="1261"/>
      <c r="CY67" s="1261"/>
      <c r="CZ67" s="1261"/>
      <c r="DA67" s="1261"/>
      <c r="DB67" s="1261"/>
      <c r="DC67" s="1262"/>
    </row>
    <row r="68" spans="2:107" x14ac:dyDescent="0.15">
      <c r="B68" s="372"/>
      <c r="AN68" s="1260"/>
      <c r="AO68" s="1261"/>
      <c r="AP68" s="1261"/>
      <c r="AQ68" s="1261"/>
      <c r="AR68" s="1261"/>
      <c r="AS68" s="1261"/>
      <c r="AT68" s="1261"/>
      <c r="AU68" s="1261"/>
      <c r="AV68" s="1261"/>
      <c r="AW68" s="1261"/>
      <c r="AX68" s="1261"/>
      <c r="AY68" s="1261"/>
      <c r="AZ68" s="1261"/>
      <c r="BA68" s="1261"/>
      <c r="BB68" s="1261"/>
      <c r="BC68" s="1261"/>
      <c r="BD68" s="1261"/>
      <c r="BE68" s="1261"/>
      <c r="BF68" s="1261"/>
      <c r="BG68" s="1261"/>
      <c r="BH68" s="1261"/>
      <c r="BI68" s="1261"/>
      <c r="BJ68" s="1261"/>
      <c r="BK68" s="1261"/>
      <c r="BL68" s="1261"/>
      <c r="BM68" s="1261"/>
      <c r="BN68" s="1261"/>
      <c r="BO68" s="1261"/>
      <c r="BP68" s="1261"/>
      <c r="BQ68" s="1261"/>
      <c r="BR68" s="1261"/>
      <c r="BS68" s="1261"/>
      <c r="BT68" s="1261"/>
      <c r="BU68" s="1261"/>
      <c r="BV68" s="1261"/>
      <c r="BW68" s="1261"/>
      <c r="BX68" s="1261"/>
      <c r="BY68" s="1261"/>
      <c r="BZ68" s="1261"/>
      <c r="CA68" s="1261"/>
      <c r="CB68" s="1261"/>
      <c r="CC68" s="1261"/>
      <c r="CD68" s="1261"/>
      <c r="CE68" s="1261"/>
      <c r="CF68" s="1261"/>
      <c r="CG68" s="1261"/>
      <c r="CH68" s="1261"/>
      <c r="CI68" s="1261"/>
      <c r="CJ68" s="1261"/>
      <c r="CK68" s="1261"/>
      <c r="CL68" s="1261"/>
      <c r="CM68" s="1261"/>
      <c r="CN68" s="1261"/>
      <c r="CO68" s="1261"/>
      <c r="CP68" s="1261"/>
      <c r="CQ68" s="1261"/>
      <c r="CR68" s="1261"/>
      <c r="CS68" s="1261"/>
      <c r="CT68" s="1261"/>
      <c r="CU68" s="1261"/>
      <c r="CV68" s="1261"/>
      <c r="CW68" s="1261"/>
      <c r="CX68" s="1261"/>
      <c r="CY68" s="1261"/>
      <c r="CZ68" s="1261"/>
      <c r="DA68" s="1261"/>
      <c r="DB68" s="1261"/>
      <c r="DC68" s="1262"/>
    </row>
    <row r="69" spans="2:107" x14ac:dyDescent="0.15">
      <c r="B69" s="372"/>
      <c r="AN69" s="1263"/>
      <c r="AO69" s="1264"/>
      <c r="AP69" s="1264"/>
      <c r="AQ69" s="1264"/>
      <c r="AR69" s="1264"/>
      <c r="AS69" s="1264"/>
      <c r="AT69" s="1264"/>
      <c r="AU69" s="1264"/>
      <c r="AV69" s="1264"/>
      <c r="AW69" s="1264"/>
      <c r="AX69" s="1264"/>
      <c r="AY69" s="1264"/>
      <c r="AZ69" s="1264"/>
      <c r="BA69" s="1264"/>
      <c r="BB69" s="1264"/>
      <c r="BC69" s="1264"/>
      <c r="BD69" s="1264"/>
      <c r="BE69" s="1264"/>
      <c r="BF69" s="1264"/>
      <c r="BG69" s="1264"/>
      <c r="BH69" s="1264"/>
      <c r="BI69" s="1264"/>
      <c r="BJ69" s="1264"/>
      <c r="BK69" s="1264"/>
      <c r="BL69" s="1264"/>
      <c r="BM69" s="1264"/>
      <c r="BN69" s="1264"/>
      <c r="BO69" s="1264"/>
      <c r="BP69" s="1264"/>
      <c r="BQ69" s="1264"/>
      <c r="BR69" s="1264"/>
      <c r="BS69" s="1264"/>
      <c r="BT69" s="1264"/>
      <c r="BU69" s="1264"/>
      <c r="BV69" s="1264"/>
      <c r="BW69" s="1264"/>
      <c r="BX69" s="1264"/>
      <c r="BY69" s="1264"/>
      <c r="BZ69" s="1264"/>
      <c r="CA69" s="1264"/>
      <c r="CB69" s="1264"/>
      <c r="CC69" s="1264"/>
      <c r="CD69" s="1264"/>
      <c r="CE69" s="1264"/>
      <c r="CF69" s="1264"/>
      <c r="CG69" s="1264"/>
      <c r="CH69" s="1264"/>
      <c r="CI69" s="1264"/>
      <c r="CJ69" s="1264"/>
      <c r="CK69" s="1264"/>
      <c r="CL69" s="1264"/>
      <c r="CM69" s="1264"/>
      <c r="CN69" s="1264"/>
      <c r="CO69" s="1264"/>
      <c r="CP69" s="1264"/>
      <c r="CQ69" s="1264"/>
      <c r="CR69" s="1264"/>
      <c r="CS69" s="1264"/>
      <c r="CT69" s="1264"/>
      <c r="CU69" s="1264"/>
      <c r="CV69" s="1264"/>
      <c r="CW69" s="1264"/>
      <c r="CX69" s="1264"/>
      <c r="CY69" s="1264"/>
      <c r="CZ69" s="1264"/>
      <c r="DA69" s="1264"/>
      <c r="DB69" s="1264"/>
      <c r="DC69" s="1265"/>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570</v>
      </c>
    </row>
    <row r="72" spans="2:107" x14ac:dyDescent="0.15">
      <c r="B72" s="372"/>
      <c r="G72" s="1266"/>
      <c r="H72" s="1266"/>
      <c r="I72" s="1266"/>
      <c r="J72" s="1266"/>
      <c r="K72" s="382"/>
      <c r="L72" s="382"/>
      <c r="M72" s="383"/>
      <c r="N72" s="383"/>
      <c r="AN72" s="1267"/>
      <c r="AO72" s="1268"/>
      <c r="AP72" s="1268"/>
      <c r="AQ72" s="1268"/>
      <c r="AR72" s="1268"/>
      <c r="AS72" s="1268"/>
      <c r="AT72" s="1268"/>
      <c r="AU72" s="1268"/>
      <c r="AV72" s="1268"/>
      <c r="AW72" s="1268"/>
      <c r="AX72" s="1268"/>
      <c r="AY72" s="1268"/>
      <c r="AZ72" s="1268"/>
      <c r="BA72" s="1268"/>
      <c r="BB72" s="1268"/>
      <c r="BC72" s="1268"/>
      <c r="BD72" s="1268"/>
      <c r="BE72" s="1268"/>
      <c r="BF72" s="1268"/>
      <c r="BG72" s="1268"/>
      <c r="BH72" s="1268"/>
      <c r="BI72" s="1268"/>
      <c r="BJ72" s="1268"/>
      <c r="BK72" s="1268"/>
      <c r="BL72" s="1268"/>
      <c r="BM72" s="1268"/>
      <c r="BN72" s="1268"/>
      <c r="BO72" s="1269"/>
      <c r="BP72" s="1270" t="s">
        <v>526</v>
      </c>
      <c r="BQ72" s="1270"/>
      <c r="BR72" s="1270"/>
      <c r="BS72" s="1270"/>
      <c r="BT72" s="1270"/>
      <c r="BU72" s="1270"/>
      <c r="BV72" s="1270"/>
      <c r="BW72" s="1270"/>
      <c r="BX72" s="1270" t="s">
        <v>527</v>
      </c>
      <c r="BY72" s="1270"/>
      <c r="BZ72" s="1270"/>
      <c r="CA72" s="1270"/>
      <c r="CB72" s="1270"/>
      <c r="CC72" s="1270"/>
      <c r="CD72" s="1270"/>
      <c r="CE72" s="1270"/>
      <c r="CF72" s="1270" t="s">
        <v>528</v>
      </c>
      <c r="CG72" s="1270"/>
      <c r="CH72" s="1270"/>
      <c r="CI72" s="1270"/>
      <c r="CJ72" s="1270"/>
      <c r="CK72" s="1270"/>
      <c r="CL72" s="1270"/>
      <c r="CM72" s="1270"/>
      <c r="CN72" s="1270" t="s">
        <v>529</v>
      </c>
      <c r="CO72" s="1270"/>
      <c r="CP72" s="1270"/>
      <c r="CQ72" s="1270"/>
      <c r="CR72" s="1270"/>
      <c r="CS72" s="1270"/>
      <c r="CT72" s="1270"/>
      <c r="CU72" s="1270"/>
      <c r="CV72" s="1270" t="s">
        <v>530</v>
      </c>
      <c r="CW72" s="1270"/>
      <c r="CX72" s="1270"/>
      <c r="CY72" s="1270"/>
      <c r="CZ72" s="1270"/>
      <c r="DA72" s="1270"/>
      <c r="DB72" s="1270"/>
      <c r="DC72" s="1270"/>
    </row>
    <row r="73" spans="2:107" x14ac:dyDescent="0.15">
      <c r="B73" s="372"/>
      <c r="G73" s="1271"/>
      <c r="H73" s="1271"/>
      <c r="I73" s="1271"/>
      <c r="J73" s="1271"/>
      <c r="K73" s="1276"/>
      <c r="L73" s="1276"/>
      <c r="M73" s="1276"/>
      <c r="N73" s="1276"/>
      <c r="AM73" s="381"/>
      <c r="AN73" s="1273" t="s">
        <v>571</v>
      </c>
      <c r="AO73" s="1273"/>
      <c r="AP73" s="1273"/>
      <c r="AQ73" s="1273"/>
      <c r="AR73" s="1273"/>
      <c r="AS73" s="1273"/>
      <c r="AT73" s="1273"/>
      <c r="AU73" s="1273"/>
      <c r="AV73" s="1273"/>
      <c r="AW73" s="1273"/>
      <c r="AX73" s="1273"/>
      <c r="AY73" s="1273"/>
      <c r="AZ73" s="1273"/>
      <c r="BA73" s="1273"/>
      <c r="BB73" s="1273" t="s">
        <v>572</v>
      </c>
      <c r="BC73" s="1273"/>
      <c r="BD73" s="1273"/>
      <c r="BE73" s="1273"/>
      <c r="BF73" s="1273"/>
      <c r="BG73" s="1273"/>
      <c r="BH73" s="1273"/>
      <c r="BI73" s="1273"/>
      <c r="BJ73" s="1273"/>
      <c r="BK73" s="1273"/>
      <c r="BL73" s="1273"/>
      <c r="BM73" s="1273"/>
      <c r="BN73" s="1273"/>
      <c r="BO73" s="1273"/>
      <c r="BP73" s="1256"/>
      <c r="BQ73" s="1256"/>
      <c r="BR73" s="1256"/>
      <c r="BS73" s="1256"/>
      <c r="BT73" s="1256"/>
      <c r="BU73" s="1256"/>
      <c r="BV73" s="1256"/>
      <c r="BW73" s="1256"/>
      <c r="BX73" s="1256"/>
      <c r="BY73" s="1256"/>
      <c r="BZ73" s="1256"/>
      <c r="CA73" s="1256"/>
      <c r="CB73" s="1256"/>
      <c r="CC73" s="1256"/>
      <c r="CD73" s="1256"/>
      <c r="CE73" s="1256"/>
      <c r="CF73" s="1256"/>
      <c r="CG73" s="1256"/>
      <c r="CH73" s="1256"/>
      <c r="CI73" s="1256"/>
      <c r="CJ73" s="1256"/>
      <c r="CK73" s="1256"/>
      <c r="CL73" s="1256"/>
      <c r="CM73" s="1256"/>
      <c r="CN73" s="1256"/>
      <c r="CO73" s="1256"/>
      <c r="CP73" s="1256"/>
      <c r="CQ73" s="1256"/>
      <c r="CR73" s="1256"/>
      <c r="CS73" s="1256"/>
      <c r="CT73" s="1256"/>
      <c r="CU73" s="1256"/>
      <c r="CV73" s="1256"/>
      <c r="CW73" s="1256"/>
      <c r="CX73" s="1256"/>
      <c r="CY73" s="1256"/>
      <c r="CZ73" s="1256"/>
      <c r="DA73" s="1256"/>
      <c r="DB73" s="1256"/>
      <c r="DC73" s="1256"/>
    </row>
    <row r="74" spans="2:107" x14ac:dyDescent="0.15">
      <c r="B74" s="372"/>
      <c r="G74" s="1271"/>
      <c r="H74" s="1271"/>
      <c r="I74" s="1271"/>
      <c r="J74" s="1271"/>
      <c r="K74" s="1276"/>
      <c r="L74" s="1276"/>
      <c r="M74" s="1276"/>
      <c r="N74" s="1276"/>
      <c r="AM74" s="381"/>
      <c r="AN74" s="1273"/>
      <c r="AO74" s="1273"/>
      <c r="AP74" s="1273"/>
      <c r="AQ74" s="1273"/>
      <c r="AR74" s="1273"/>
      <c r="AS74" s="1273"/>
      <c r="AT74" s="1273"/>
      <c r="AU74" s="1273"/>
      <c r="AV74" s="1273"/>
      <c r="AW74" s="1273"/>
      <c r="AX74" s="1273"/>
      <c r="AY74" s="1273"/>
      <c r="AZ74" s="1273"/>
      <c r="BA74" s="1273"/>
      <c r="BB74" s="1273"/>
      <c r="BC74" s="1273"/>
      <c r="BD74" s="1273"/>
      <c r="BE74" s="1273"/>
      <c r="BF74" s="1273"/>
      <c r="BG74" s="1273"/>
      <c r="BH74" s="1273"/>
      <c r="BI74" s="1273"/>
      <c r="BJ74" s="1273"/>
      <c r="BK74" s="1273"/>
      <c r="BL74" s="1273"/>
      <c r="BM74" s="1273"/>
      <c r="BN74" s="1273"/>
      <c r="BO74" s="1273"/>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x14ac:dyDescent="0.15">
      <c r="B75" s="372"/>
      <c r="G75" s="1271"/>
      <c r="H75" s="1271"/>
      <c r="I75" s="1266"/>
      <c r="J75" s="1266"/>
      <c r="K75" s="1272"/>
      <c r="L75" s="1272"/>
      <c r="M75" s="1272"/>
      <c r="N75" s="1272"/>
      <c r="AM75" s="381"/>
      <c r="AN75" s="1273"/>
      <c r="AO75" s="1273"/>
      <c r="AP75" s="1273"/>
      <c r="AQ75" s="1273"/>
      <c r="AR75" s="1273"/>
      <c r="AS75" s="1273"/>
      <c r="AT75" s="1273"/>
      <c r="AU75" s="1273"/>
      <c r="AV75" s="1273"/>
      <c r="AW75" s="1273"/>
      <c r="AX75" s="1273"/>
      <c r="AY75" s="1273"/>
      <c r="AZ75" s="1273"/>
      <c r="BA75" s="1273"/>
      <c r="BB75" s="1273" t="s">
        <v>576</v>
      </c>
      <c r="BC75" s="1273"/>
      <c r="BD75" s="1273"/>
      <c r="BE75" s="1273"/>
      <c r="BF75" s="1273"/>
      <c r="BG75" s="1273"/>
      <c r="BH75" s="1273"/>
      <c r="BI75" s="1273"/>
      <c r="BJ75" s="1273"/>
      <c r="BK75" s="1273"/>
      <c r="BL75" s="1273"/>
      <c r="BM75" s="1273"/>
      <c r="BN75" s="1273"/>
      <c r="BO75" s="1273"/>
      <c r="BP75" s="1256">
        <v>6.5</v>
      </c>
      <c r="BQ75" s="1256"/>
      <c r="BR75" s="1256"/>
      <c r="BS75" s="1256"/>
      <c r="BT75" s="1256"/>
      <c r="BU75" s="1256"/>
      <c r="BV75" s="1256"/>
      <c r="BW75" s="1256"/>
      <c r="BX75" s="1256">
        <v>5.6</v>
      </c>
      <c r="BY75" s="1256"/>
      <c r="BZ75" s="1256"/>
      <c r="CA75" s="1256"/>
      <c r="CB75" s="1256"/>
      <c r="CC75" s="1256"/>
      <c r="CD75" s="1256"/>
      <c r="CE75" s="1256"/>
      <c r="CF75" s="1256">
        <v>5.5</v>
      </c>
      <c r="CG75" s="1256"/>
      <c r="CH75" s="1256"/>
      <c r="CI75" s="1256"/>
      <c r="CJ75" s="1256"/>
      <c r="CK75" s="1256"/>
      <c r="CL75" s="1256"/>
      <c r="CM75" s="1256"/>
      <c r="CN75" s="1256">
        <v>5.8</v>
      </c>
      <c r="CO75" s="1256"/>
      <c r="CP75" s="1256"/>
      <c r="CQ75" s="1256"/>
      <c r="CR75" s="1256"/>
      <c r="CS75" s="1256"/>
      <c r="CT75" s="1256"/>
      <c r="CU75" s="1256"/>
      <c r="CV75" s="1256">
        <v>6</v>
      </c>
      <c r="CW75" s="1256"/>
      <c r="CX75" s="1256"/>
      <c r="CY75" s="1256"/>
      <c r="CZ75" s="1256"/>
      <c r="DA75" s="1256"/>
      <c r="DB75" s="1256"/>
      <c r="DC75" s="1256"/>
    </row>
    <row r="76" spans="2:107" x14ac:dyDescent="0.15">
      <c r="B76" s="372"/>
      <c r="G76" s="1271"/>
      <c r="H76" s="1271"/>
      <c r="I76" s="1266"/>
      <c r="J76" s="1266"/>
      <c r="K76" s="1272"/>
      <c r="L76" s="1272"/>
      <c r="M76" s="1272"/>
      <c r="N76" s="1272"/>
      <c r="AM76" s="381"/>
      <c r="AN76" s="1273"/>
      <c r="AO76" s="1273"/>
      <c r="AP76" s="1273"/>
      <c r="AQ76" s="1273"/>
      <c r="AR76" s="1273"/>
      <c r="AS76" s="1273"/>
      <c r="AT76" s="1273"/>
      <c r="AU76" s="1273"/>
      <c r="AV76" s="1273"/>
      <c r="AW76" s="1273"/>
      <c r="AX76" s="1273"/>
      <c r="AY76" s="1273"/>
      <c r="AZ76" s="1273"/>
      <c r="BA76" s="1273"/>
      <c r="BB76" s="1273"/>
      <c r="BC76" s="1273"/>
      <c r="BD76" s="1273"/>
      <c r="BE76" s="1273"/>
      <c r="BF76" s="1273"/>
      <c r="BG76" s="1273"/>
      <c r="BH76" s="1273"/>
      <c r="BI76" s="1273"/>
      <c r="BJ76" s="1273"/>
      <c r="BK76" s="1273"/>
      <c r="BL76" s="1273"/>
      <c r="BM76" s="1273"/>
      <c r="BN76" s="1273"/>
      <c r="BO76" s="1273"/>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x14ac:dyDescent="0.15">
      <c r="B77" s="372"/>
      <c r="G77" s="1266"/>
      <c r="H77" s="1266"/>
      <c r="I77" s="1266"/>
      <c r="J77" s="1266"/>
      <c r="K77" s="1276"/>
      <c r="L77" s="1276"/>
      <c r="M77" s="1276"/>
      <c r="N77" s="1276"/>
      <c r="AN77" s="1270" t="s">
        <v>574</v>
      </c>
      <c r="AO77" s="1270"/>
      <c r="AP77" s="1270"/>
      <c r="AQ77" s="1270"/>
      <c r="AR77" s="1270"/>
      <c r="AS77" s="1270"/>
      <c r="AT77" s="1270"/>
      <c r="AU77" s="1270"/>
      <c r="AV77" s="1270"/>
      <c r="AW77" s="1270"/>
      <c r="AX77" s="1270"/>
      <c r="AY77" s="1270"/>
      <c r="AZ77" s="1270"/>
      <c r="BA77" s="1270"/>
      <c r="BB77" s="1273" t="s">
        <v>572</v>
      </c>
      <c r="BC77" s="1273"/>
      <c r="BD77" s="1273"/>
      <c r="BE77" s="1273"/>
      <c r="BF77" s="1273"/>
      <c r="BG77" s="1273"/>
      <c r="BH77" s="1273"/>
      <c r="BI77" s="1273"/>
      <c r="BJ77" s="1273"/>
      <c r="BK77" s="1273"/>
      <c r="BL77" s="1273"/>
      <c r="BM77" s="1273"/>
      <c r="BN77" s="1273"/>
      <c r="BO77" s="1273"/>
      <c r="BP77" s="1256">
        <v>14.5</v>
      </c>
      <c r="BQ77" s="1256"/>
      <c r="BR77" s="1256"/>
      <c r="BS77" s="1256"/>
      <c r="BT77" s="1256"/>
      <c r="BU77" s="1256"/>
      <c r="BV77" s="1256"/>
      <c r="BW77" s="1256"/>
      <c r="BX77" s="1256">
        <v>13.3</v>
      </c>
      <c r="BY77" s="1256"/>
      <c r="BZ77" s="1256"/>
      <c r="CA77" s="1256"/>
      <c r="CB77" s="1256"/>
      <c r="CC77" s="1256"/>
      <c r="CD77" s="1256"/>
      <c r="CE77" s="1256"/>
      <c r="CF77" s="1256">
        <v>5.4</v>
      </c>
      <c r="CG77" s="1256"/>
      <c r="CH77" s="1256"/>
      <c r="CI77" s="1256"/>
      <c r="CJ77" s="1256"/>
      <c r="CK77" s="1256"/>
      <c r="CL77" s="1256"/>
      <c r="CM77" s="1256"/>
      <c r="CN77" s="1256">
        <v>0</v>
      </c>
      <c r="CO77" s="1256"/>
      <c r="CP77" s="1256"/>
      <c r="CQ77" s="1256"/>
      <c r="CR77" s="1256"/>
      <c r="CS77" s="1256"/>
      <c r="CT77" s="1256"/>
      <c r="CU77" s="1256"/>
      <c r="CV77" s="1256">
        <v>0</v>
      </c>
      <c r="CW77" s="1256"/>
      <c r="CX77" s="1256"/>
      <c r="CY77" s="1256"/>
      <c r="CZ77" s="1256"/>
      <c r="DA77" s="1256"/>
      <c r="DB77" s="1256"/>
      <c r="DC77" s="1256"/>
    </row>
    <row r="78" spans="2:107" x14ac:dyDescent="0.15">
      <c r="B78" s="372"/>
      <c r="G78" s="1266"/>
      <c r="H78" s="1266"/>
      <c r="I78" s="1266"/>
      <c r="J78" s="1266"/>
      <c r="K78" s="1276"/>
      <c r="L78" s="1276"/>
      <c r="M78" s="1276"/>
      <c r="N78" s="1276"/>
      <c r="AN78" s="1270"/>
      <c r="AO78" s="1270"/>
      <c r="AP78" s="1270"/>
      <c r="AQ78" s="1270"/>
      <c r="AR78" s="1270"/>
      <c r="AS78" s="1270"/>
      <c r="AT78" s="1270"/>
      <c r="AU78" s="1270"/>
      <c r="AV78" s="1270"/>
      <c r="AW78" s="1270"/>
      <c r="AX78" s="1270"/>
      <c r="AY78" s="1270"/>
      <c r="AZ78" s="1270"/>
      <c r="BA78" s="1270"/>
      <c r="BB78" s="1273"/>
      <c r="BC78" s="1273"/>
      <c r="BD78" s="1273"/>
      <c r="BE78" s="1273"/>
      <c r="BF78" s="1273"/>
      <c r="BG78" s="1273"/>
      <c r="BH78" s="1273"/>
      <c r="BI78" s="1273"/>
      <c r="BJ78" s="1273"/>
      <c r="BK78" s="1273"/>
      <c r="BL78" s="1273"/>
      <c r="BM78" s="1273"/>
      <c r="BN78" s="1273"/>
      <c r="BO78" s="1273"/>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x14ac:dyDescent="0.15">
      <c r="B79" s="372"/>
      <c r="G79" s="1266"/>
      <c r="H79" s="1266"/>
      <c r="I79" s="1275"/>
      <c r="J79" s="1275"/>
      <c r="K79" s="1277"/>
      <c r="L79" s="1277"/>
      <c r="M79" s="1277"/>
      <c r="N79" s="1277"/>
      <c r="AN79" s="1270"/>
      <c r="AO79" s="1270"/>
      <c r="AP79" s="1270"/>
      <c r="AQ79" s="1270"/>
      <c r="AR79" s="1270"/>
      <c r="AS79" s="1270"/>
      <c r="AT79" s="1270"/>
      <c r="AU79" s="1270"/>
      <c r="AV79" s="1270"/>
      <c r="AW79" s="1270"/>
      <c r="AX79" s="1270"/>
      <c r="AY79" s="1270"/>
      <c r="AZ79" s="1270"/>
      <c r="BA79" s="1270"/>
      <c r="BB79" s="1273" t="s">
        <v>576</v>
      </c>
      <c r="BC79" s="1273"/>
      <c r="BD79" s="1273"/>
      <c r="BE79" s="1273"/>
      <c r="BF79" s="1273"/>
      <c r="BG79" s="1273"/>
      <c r="BH79" s="1273"/>
      <c r="BI79" s="1273"/>
      <c r="BJ79" s="1273"/>
      <c r="BK79" s="1273"/>
      <c r="BL79" s="1273"/>
      <c r="BM79" s="1273"/>
      <c r="BN79" s="1273"/>
      <c r="BO79" s="1273"/>
      <c r="BP79" s="1256">
        <v>8.4</v>
      </c>
      <c r="BQ79" s="1256"/>
      <c r="BR79" s="1256"/>
      <c r="BS79" s="1256"/>
      <c r="BT79" s="1256"/>
      <c r="BU79" s="1256"/>
      <c r="BV79" s="1256"/>
      <c r="BW79" s="1256"/>
      <c r="BX79" s="1256">
        <v>8.4</v>
      </c>
      <c r="BY79" s="1256"/>
      <c r="BZ79" s="1256"/>
      <c r="CA79" s="1256"/>
      <c r="CB79" s="1256"/>
      <c r="CC79" s="1256"/>
      <c r="CD79" s="1256"/>
      <c r="CE79" s="1256"/>
      <c r="CF79" s="1256">
        <v>8.4</v>
      </c>
      <c r="CG79" s="1256"/>
      <c r="CH79" s="1256"/>
      <c r="CI79" s="1256"/>
      <c r="CJ79" s="1256"/>
      <c r="CK79" s="1256"/>
      <c r="CL79" s="1256"/>
      <c r="CM79" s="1256"/>
      <c r="CN79" s="1256">
        <v>8.6</v>
      </c>
      <c r="CO79" s="1256"/>
      <c r="CP79" s="1256"/>
      <c r="CQ79" s="1256"/>
      <c r="CR79" s="1256"/>
      <c r="CS79" s="1256"/>
      <c r="CT79" s="1256"/>
      <c r="CU79" s="1256"/>
      <c r="CV79" s="1256">
        <v>8.6999999999999993</v>
      </c>
      <c r="CW79" s="1256"/>
      <c r="CX79" s="1256"/>
      <c r="CY79" s="1256"/>
      <c r="CZ79" s="1256"/>
      <c r="DA79" s="1256"/>
      <c r="DB79" s="1256"/>
      <c r="DC79" s="1256"/>
    </row>
    <row r="80" spans="2:107" x14ac:dyDescent="0.15">
      <c r="B80" s="372"/>
      <c r="G80" s="1266"/>
      <c r="H80" s="1266"/>
      <c r="I80" s="1275"/>
      <c r="J80" s="1275"/>
      <c r="K80" s="1277"/>
      <c r="L80" s="1277"/>
      <c r="M80" s="1277"/>
      <c r="N80" s="1277"/>
      <c r="AN80" s="1270"/>
      <c r="AO80" s="1270"/>
      <c r="AP80" s="1270"/>
      <c r="AQ80" s="1270"/>
      <c r="AR80" s="1270"/>
      <c r="AS80" s="1270"/>
      <c r="AT80" s="1270"/>
      <c r="AU80" s="1270"/>
      <c r="AV80" s="1270"/>
      <c r="AW80" s="1270"/>
      <c r="AX80" s="1270"/>
      <c r="AY80" s="1270"/>
      <c r="AZ80" s="1270"/>
      <c r="BA80" s="1270"/>
      <c r="BB80" s="1273"/>
      <c r="BC80" s="1273"/>
      <c r="BD80" s="1273"/>
      <c r="BE80" s="1273"/>
      <c r="BF80" s="1273"/>
      <c r="BG80" s="1273"/>
      <c r="BH80" s="1273"/>
      <c r="BI80" s="1273"/>
      <c r="BJ80" s="1273"/>
      <c r="BK80" s="1273"/>
      <c r="BL80" s="1273"/>
      <c r="BM80" s="1273"/>
      <c r="BN80" s="1273"/>
      <c r="BO80" s="1273"/>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ElyhXqNUfyZ9dd6uEGQlQXfVjZCU+eNQNQdWsTaQxY2p3mwa79MvzILQImeC1ZKXW62HYXQ49vWMnQsiCimlRQ==" saltValue="AnmgxTrn9jNe+DcoPOkb6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6365E-5C8F-47DD-855B-ECBDD88D01D8}">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OMLeSqPevq68m0Q+j0yummhSqTAcwW0v7rRGZycmY8tSXlAtkQIx3S+2+Ksua/sCNnGIR6fpmZIjnAHt2TEQQ==" saltValue="tz5mt6uAFygR4AwQifjOB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34A8A-BD34-4737-87BD-E53043BE28BB}">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bvHM7pb+ENWBqc6J5vNBLeLo86MpNExq+2pECGJNgrjQP1Ubt3Ky7BizbaTR1XqxsHQmIf31mRyJPujX2Rv6wQ==" saltValue="vOerbJEp+d1SmSViJl6FS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81382</v>
      </c>
      <c r="E3" s="144"/>
      <c r="F3" s="145">
        <v>128523</v>
      </c>
      <c r="G3" s="146"/>
      <c r="H3" s="147"/>
    </row>
    <row r="4" spans="1:8" x14ac:dyDescent="0.15">
      <c r="A4" s="148"/>
      <c r="B4" s="149"/>
      <c r="C4" s="150"/>
      <c r="D4" s="151">
        <v>42602</v>
      </c>
      <c r="E4" s="152"/>
      <c r="F4" s="153">
        <v>56792</v>
      </c>
      <c r="G4" s="154"/>
      <c r="H4" s="155"/>
    </row>
    <row r="5" spans="1:8" x14ac:dyDescent="0.15">
      <c r="A5" s="136" t="s">
        <v>520</v>
      </c>
      <c r="B5" s="141"/>
      <c r="C5" s="142"/>
      <c r="D5" s="143">
        <v>63940</v>
      </c>
      <c r="E5" s="144"/>
      <c r="F5" s="145">
        <v>92919</v>
      </c>
      <c r="G5" s="146"/>
      <c r="H5" s="147"/>
    </row>
    <row r="6" spans="1:8" x14ac:dyDescent="0.15">
      <c r="A6" s="148"/>
      <c r="B6" s="149"/>
      <c r="C6" s="150"/>
      <c r="D6" s="151">
        <v>31472</v>
      </c>
      <c r="E6" s="152"/>
      <c r="F6" s="153">
        <v>54128</v>
      </c>
      <c r="G6" s="154"/>
      <c r="H6" s="155"/>
    </row>
    <row r="7" spans="1:8" x14ac:dyDescent="0.15">
      <c r="A7" s="136" t="s">
        <v>521</v>
      </c>
      <c r="B7" s="141"/>
      <c r="C7" s="142"/>
      <c r="D7" s="143">
        <v>66229</v>
      </c>
      <c r="E7" s="144"/>
      <c r="F7" s="145">
        <v>103663</v>
      </c>
      <c r="G7" s="146"/>
      <c r="H7" s="147"/>
    </row>
    <row r="8" spans="1:8" x14ac:dyDescent="0.15">
      <c r="A8" s="148"/>
      <c r="B8" s="149"/>
      <c r="C8" s="150"/>
      <c r="D8" s="151">
        <v>51130</v>
      </c>
      <c r="E8" s="152"/>
      <c r="F8" s="153">
        <v>64346</v>
      </c>
      <c r="G8" s="154"/>
      <c r="H8" s="155"/>
    </row>
    <row r="9" spans="1:8" x14ac:dyDescent="0.15">
      <c r="A9" s="136" t="s">
        <v>522</v>
      </c>
      <c r="B9" s="141"/>
      <c r="C9" s="142"/>
      <c r="D9" s="143">
        <v>87503</v>
      </c>
      <c r="E9" s="144"/>
      <c r="F9" s="145">
        <v>92012</v>
      </c>
      <c r="G9" s="146"/>
      <c r="H9" s="147"/>
    </row>
    <row r="10" spans="1:8" x14ac:dyDescent="0.15">
      <c r="A10" s="148"/>
      <c r="B10" s="149"/>
      <c r="C10" s="150"/>
      <c r="D10" s="151">
        <v>65763</v>
      </c>
      <c r="E10" s="152"/>
      <c r="F10" s="153">
        <v>61382</v>
      </c>
      <c r="G10" s="154"/>
      <c r="H10" s="155"/>
    </row>
    <row r="11" spans="1:8" x14ac:dyDescent="0.15">
      <c r="A11" s="136" t="s">
        <v>523</v>
      </c>
      <c r="B11" s="141"/>
      <c r="C11" s="142"/>
      <c r="D11" s="143">
        <v>97870</v>
      </c>
      <c r="E11" s="144"/>
      <c r="F11" s="145">
        <v>91317</v>
      </c>
      <c r="G11" s="146"/>
      <c r="H11" s="147"/>
    </row>
    <row r="12" spans="1:8" x14ac:dyDescent="0.15">
      <c r="A12" s="148"/>
      <c r="B12" s="149"/>
      <c r="C12" s="156"/>
      <c r="D12" s="151">
        <v>63507</v>
      </c>
      <c r="E12" s="152"/>
      <c r="F12" s="153">
        <v>56480</v>
      </c>
      <c r="G12" s="154"/>
      <c r="H12" s="155"/>
    </row>
    <row r="13" spans="1:8" x14ac:dyDescent="0.15">
      <c r="A13" s="136"/>
      <c r="B13" s="141"/>
      <c r="C13" s="157"/>
      <c r="D13" s="158">
        <v>79385</v>
      </c>
      <c r="E13" s="159"/>
      <c r="F13" s="160">
        <v>101687</v>
      </c>
      <c r="G13" s="161"/>
      <c r="H13" s="147"/>
    </row>
    <row r="14" spans="1:8" x14ac:dyDescent="0.15">
      <c r="A14" s="148"/>
      <c r="B14" s="149"/>
      <c r="C14" s="150"/>
      <c r="D14" s="151">
        <v>50895</v>
      </c>
      <c r="E14" s="152"/>
      <c r="F14" s="153">
        <v>58626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6.1</v>
      </c>
      <c r="C19" s="162">
        <f>ROUND(VALUE(SUBSTITUTE(実質収支比率等に係る経年分析!G$48,"▲","-")),2)</f>
        <v>8.23</v>
      </c>
      <c r="D19" s="162">
        <f>ROUND(VALUE(SUBSTITUTE(実質収支比率等に係る経年分析!H$48,"▲","-")),2)</f>
        <v>7.75</v>
      </c>
      <c r="E19" s="162">
        <f>ROUND(VALUE(SUBSTITUTE(実質収支比率等に係る経年分析!I$48,"▲","-")),2)</f>
        <v>4.78</v>
      </c>
      <c r="F19" s="162">
        <f>ROUND(VALUE(SUBSTITUTE(実質収支比率等に係る経年分析!J$48,"▲","-")),2)</f>
        <v>5.89</v>
      </c>
    </row>
    <row r="20" spans="1:11" x14ac:dyDescent="0.15">
      <c r="A20" s="162" t="s">
        <v>53</v>
      </c>
      <c r="B20" s="162">
        <f>ROUND(VALUE(SUBSTITUTE(実質収支比率等に係る経年分析!F$47,"▲","-")),2)</f>
        <v>23.06</v>
      </c>
      <c r="C20" s="162">
        <f>ROUND(VALUE(SUBSTITUTE(実質収支比率等に係る経年分析!G$47,"▲","-")),2)</f>
        <v>24.16</v>
      </c>
      <c r="D20" s="162">
        <f>ROUND(VALUE(SUBSTITUTE(実質収支比率等に係る経年分析!H$47,"▲","-")),2)</f>
        <v>32.53</v>
      </c>
      <c r="E20" s="162">
        <f>ROUND(VALUE(SUBSTITUTE(実質収支比率等に係る経年分析!I$47,"▲","-")),2)</f>
        <v>31.77</v>
      </c>
      <c r="F20" s="162">
        <f>ROUND(VALUE(SUBSTITUTE(実質収支比率等に係る経年分析!J$47,"▲","-")),2)</f>
        <v>31.16</v>
      </c>
    </row>
    <row r="21" spans="1:11" x14ac:dyDescent="0.15">
      <c r="A21" s="162" t="s">
        <v>54</v>
      </c>
      <c r="B21" s="162">
        <f>IF(ISNUMBER(VALUE(SUBSTITUTE(実質収支比率等に係る経年分析!F$49,"▲","-"))),ROUND(VALUE(SUBSTITUTE(実質収支比率等に係る経年分析!F$49,"▲","-")),2),NA())</f>
        <v>1.51</v>
      </c>
      <c r="C21" s="162">
        <f>IF(ISNUMBER(VALUE(SUBSTITUTE(実質収支比率等に係る経年分析!G$49,"▲","-"))),ROUND(VALUE(SUBSTITUTE(実質収支比率等に係る経年分析!G$49,"▲","-")),2),NA())</f>
        <v>4.47</v>
      </c>
      <c r="D21" s="162">
        <f>IF(ISNUMBER(VALUE(SUBSTITUTE(実質収支比率等に係る経年分析!H$49,"▲","-"))),ROUND(VALUE(SUBSTITUTE(実質収支比率等に係る経年分析!H$49,"▲","-")),2),NA())</f>
        <v>5.92</v>
      </c>
      <c r="E21" s="162">
        <f>IF(ISNUMBER(VALUE(SUBSTITUTE(実質収支比率等に係る経年分析!I$49,"▲","-"))),ROUND(VALUE(SUBSTITUTE(実質収支比率等に係る経年分析!I$49,"▲","-")),2),NA())</f>
        <v>-2.78</v>
      </c>
      <c r="F21" s="162">
        <f>IF(ISNUMBER(VALUE(SUBSTITUTE(実質収支比率等に係る経年分析!J$49,"▲","-"))),ROUND(VALUE(SUBSTITUTE(実質収支比率等に係る経年分析!J$49,"▲","-")),2),NA())</f>
        <v>1.21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土地取得特別会計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農業集落排水事業特別会計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0.02</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1.41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1.1299999999999999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v>
      </c>
    </row>
    <row r="34" spans="1:16" x14ac:dyDescent="0.15">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1.86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1.72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2.2799999999999998</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1.91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1.6</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6.09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8.23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7.74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4.78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5.89</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7.35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6.94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7.27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6.94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2073</v>
      </c>
      <c r="E42" s="164"/>
      <c r="F42" s="164"/>
      <c r="G42" s="164">
        <f>'実質公債費比率（分子）の構造'!L$52</f>
        <v>2186</v>
      </c>
      <c r="H42" s="164"/>
      <c r="I42" s="164"/>
      <c r="J42" s="164">
        <f>'実質公債費比率（分子）の構造'!M$52</f>
        <v>2242</v>
      </c>
      <c r="K42" s="164"/>
      <c r="L42" s="164"/>
      <c r="M42" s="164">
        <f>'実質公債費比率（分子）の構造'!N$52</f>
        <v>2251</v>
      </c>
      <c r="N42" s="164"/>
      <c r="O42" s="164"/>
      <c r="P42" s="164">
        <f>'実質公債費比率（分子）の構造'!O$52</f>
        <v>2264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100</v>
      </c>
      <c r="C44" s="164"/>
      <c r="D44" s="164"/>
      <c r="E44" s="164">
        <f>'実質公債費比率（分子）の構造'!L$50</f>
        <v>84</v>
      </c>
      <c r="F44" s="164"/>
      <c r="G44" s="164"/>
      <c r="H44" s="164">
        <f>'実質公債費比率（分子）の構造'!M$50</f>
        <v>55</v>
      </c>
      <c r="I44" s="164"/>
      <c r="J44" s="164"/>
      <c r="K44" s="164">
        <f>'実質公債費比率（分子）の構造'!N$50</f>
        <v>23</v>
      </c>
      <c r="L44" s="164"/>
      <c r="M44" s="164"/>
      <c r="N44" s="164">
        <f>'実質公債費比率（分子）の構造'!O$50</f>
        <v>9</v>
      </c>
      <c r="O44" s="164"/>
      <c r="P44" s="164"/>
    </row>
    <row r="45" spans="1:16" x14ac:dyDescent="0.15">
      <c r="A45" s="164" t="s">
        <v>63</v>
      </c>
      <c r="B45" s="164">
        <f>'実質公債費比率（分子）の構造'!K$49</f>
        <v>416</v>
      </c>
      <c r="C45" s="164"/>
      <c r="D45" s="164"/>
      <c r="E45" s="164">
        <f>'実質公債費比率（分子）の構造'!L$49</f>
        <v>416</v>
      </c>
      <c r="F45" s="164"/>
      <c r="G45" s="164"/>
      <c r="H45" s="164">
        <f>'実質公債費比率（分子）の構造'!M$49</f>
        <v>407</v>
      </c>
      <c r="I45" s="164"/>
      <c r="J45" s="164"/>
      <c r="K45" s="164">
        <f>'実質公債費比率（分子）の構造'!N$49</f>
        <v>419</v>
      </c>
      <c r="L45" s="164"/>
      <c r="M45" s="164"/>
      <c r="N45" s="164">
        <f>'実質公債費比率（分子）の構造'!O$49</f>
        <v>414</v>
      </c>
      <c r="O45" s="164"/>
      <c r="P45" s="164"/>
    </row>
    <row r="46" spans="1:16" x14ac:dyDescent="0.15">
      <c r="A46" s="164" t="s">
        <v>64</v>
      </c>
      <c r="B46" s="164">
        <f>'実質公債費比率（分子）の構造'!K$48</f>
        <v>8</v>
      </c>
      <c r="C46" s="164"/>
      <c r="D46" s="164"/>
      <c r="E46" s="164">
        <f>'実質公債費比率（分子）の構造'!L$48</f>
        <v>8</v>
      </c>
      <c r="F46" s="164"/>
      <c r="G46" s="164"/>
      <c r="H46" s="164">
        <f>'実質公債費比率（分子）の構造'!M$48</f>
        <v>7</v>
      </c>
      <c r="I46" s="164"/>
      <c r="J46" s="164"/>
      <c r="K46" s="164">
        <f>'実質公債費比率（分子）の構造'!N$48</f>
        <v>6</v>
      </c>
      <c r="L46" s="164"/>
      <c r="M46" s="164"/>
      <c r="N46" s="164">
        <f>'実質公債費比率（分子）の構造'!O$48</f>
        <v>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2116</v>
      </c>
      <c r="C49" s="164"/>
      <c r="D49" s="164"/>
      <c r="E49" s="164">
        <f>'実質公債費比率（分子）の構造'!L$45</f>
        <v>2281</v>
      </c>
      <c r="F49" s="164"/>
      <c r="G49" s="164"/>
      <c r="H49" s="164">
        <f>'実質公債費比率（分子）の構造'!M$45</f>
        <v>2390</v>
      </c>
      <c r="I49" s="164"/>
      <c r="J49" s="164"/>
      <c r="K49" s="164">
        <f>'実質公債費比率（分子）の構造'!N$45</f>
        <v>2468</v>
      </c>
      <c r="L49" s="164"/>
      <c r="M49" s="164"/>
      <c r="N49" s="164">
        <f>'実質公債費比率（分子）の構造'!O$45</f>
        <v>2497</v>
      </c>
      <c r="O49" s="164"/>
      <c r="P49" s="164"/>
    </row>
    <row r="50" spans="1:16" x14ac:dyDescent="0.15">
      <c r="A50" s="164" t="s">
        <v>67</v>
      </c>
      <c r="B50" s="164" t="e">
        <f>NA()</f>
        <v>#N/A</v>
      </c>
      <c r="C50" s="164">
        <f>IF(ISNUMBER('実質公債費比率（分子）の構造'!K$53),'実質公債費比率（分子）の構造'!K$53,NA())</f>
        <v>567</v>
      </c>
      <c r="D50" s="164" t="e">
        <f>NA()</f>
        <v>#N/A</v>
      </c>
      <c r="E50" s="164" t="e">
        <f>NA()</f>
        <v>#N/A</v>
      </c>
      <c r="F50" s="164">
        <f>IF(ISNUMBER('実質公債費比率（分子）の構造'!L$53),'実質公債費比率（分子）の構造'!L$53,NA())</f>
        <v>603</v>
      </c>
      <c r="G50" s="164" t="e">
        <f>NA()</f>
        <v>#N/A</v>
      </c>
      <c r="H50" s="164" t="e">
        <f>NA()</f>
        <v>#N/A</v>
      </c>
      <c r="I50" s="164">
        <f>IF(ISNUMBER('実質公債費比率（分子）の構造'!M$53),'実質公債費比率（分子）の構造'!M$53,NA())</f>
        <v>617</v>
      </c>
      <c r="J50" s="164" t="e">
        <f>NA()</f>
        <v>#N/A</v>
      </c>
      <c r="K50" s="164" t="e">
        <f>NA()</f>
        <v>#N/A</v>
      </c>
      <c r="L50" s="164">
        <f>IF(ISNUMBER('実質公債費比率（分子）の構造'!N$53),'実質公債費比率（分子）の構造'!N$53,NA())</f>
        <v>665</v>
      </c>
      <c r="M50" s="164" t="e">
        <f>NA()</f>
        <v>#N/A</v>
      </c>
      <c r="N50" s="164" t="e">
        <f>NA()</f>
        <v>#N/A</v>
      </c>
      <c r="O50" s="164">
        <f>IF(ISNUMBER('実質公債費比率（分子）の構造'!O$53),'実質公債費比率（分子）の構造'!O$53,NA())</f>
        <v>659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21859</v>
      </c>
      <c r="E56" s="163"/>
      <c r="F56" s="163"/>
      <c r="G56" s="163">
        <f>'将来負担比率（分子）の構造'!J$52</f>
        <v>21601</v>
      </c>
      <c r="H56" s="163"/>
      <c r="I56" s="163"/>
      <c r="J56" s="163">
        <f>'将来負担比率（分子）の構造'!K$52</f>
        <v>20233</v>
      </c>
      <c r="K56" s="163"/>
      <c r="L56" s="163"/>
      <c r="M56" s="163">
        <f>'将来負担比率（分子）の構造'!L$52</f>
        <v>19368</v>
      </c>
      <c r="N56" s="163"/>
      <c r="O56" s="163"/>
      <c r="P56" s="163">
        <f>'将来負担比率（分子）の構造'!M$52</f>
        <v>18350</v>
      </c>
    </row>
    <row r="57" spans="1:16" x14ac:dyDescent="0.15">
      <c r="A57" s="163" t="s">
        <v>42</v>
      </c>
      <c r="B57" s="163"/>
      <c r="C57" s="163"/>
      <c r="D57" s="163">
        <f>'将来負担比率（分子）の構造'!I$51</f>
        <v>805</v>
      </c>
      <c r="E57" s="163"/>
      <c r="F57" s="163"/>
      <c r="G57" s="163">
        <f>'将来負担比率（分子）の構造'!J$51</f>
        <v>766</v>
      </c>
      <c r="H57" s="163"/>
      <c r="I57" s="163"/>
      <c r="J57" s="163">
        <f>'将来負担比率（分子）の構造'!K$51</f>
        <v>731</v>
      </c>
      <c r="K57" s="163"/>
      <c r="L57" s="163"/>
      <c r="M57" s="163">
        <f>'将来負担比率（分子）の構造'!L$51</f>
        <v>699</v>
      </c>
      <c r="N57" s="163"/>
      <c r="O57" s="163"/>
      <c r="P57" s="163">
        <f>'将来負担比率（分子）の構造'!M$51</f>
        <v>687</v>
      </c>
    </row>
    <row r="58" spans="1:16" x14ac:dyDescent="0.15">
      <c r="A58" s="163" t="s">
        <v>41</v>
      </c>
      <c r="B58" s="163"/>
      <c r="C58" s="163"/>
      <c r="D58" s="163">
        <f>'将来負担比率（分子）の構造'!I$50</f>
        <v>7434</v>
      </c>
      <c r="E58" s="163"/>
      <c r="F58" s="163"/>
      <c r="G58" s="163">
        <f>'将来負担比率（分子）の構造'!J$50</f>
        <v>8672</v>
      </c>
      <c r="H58" s="163"/>
      <c r="I58" s="163"/>
      <c r="J58" s="163">
        <f>'将来負担比率（分子）の構造'!K$50</f>
        <v>8782</v>
      </c>
      <c r="K58" s="163"/>
      <c r="L58" s="163"/>
      <c r="M58" s="163">
        <f>'将来負担比率（分子）の構造'!L$50</f>
        <v>7823</v>
      </c>
      <c r="N58" s="163"/>
      <c r="O58" s="163"/>
      <c r="P58" s="163">
        <f>'将来負担比率（分子）の構造'!M$50</f>
        <v>7861</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3282</v>
      </c>
      <c r="C62" s="163"/>
      <c r="D62" s="163"/>
      <c r="E62" s="163">
        <f>'将来負担比率（分子）の構造'!J$45</f>
        <v>2927</v>
      </c>
      <c r="F62" s="163"/>
      <c r="G62" s="163"/>
      <c r="H62" s="163">
        <f>'将来負担比率（分子）の構造'!K$45</f>
        <v>3256</v>
      </c>
      <c r="I62" s="163"/>
      <c r="J62" s="163"/>
      <c r="K62" s="163">
        <f>'将来負担比率（分子）の構造'!L$45</f>
        <v>3225</v>
      </c>
      <c r="L62" s="163"/>
      <c r="M62" s="163"/>
      <c r="N62" s="163">
        <f>'将来負担比率（分子）の構造'!M$45</f>
        <v>3326</v>
      </c>
      <c r="O62" s="163"/>
      <c r="P62" s="163"/>
    </row>
    <row r="63" spans="1:16" x14ac:dyDescent="0.15">
      <c r="A63" s="163" t="s">
        <v>34</v>
      </c>
      <c r="B63" s="163">
        <f>'将来負担比率（分子）の構造'!I$44</f>
        <v>3611</v>
      </c>
      <c r="C63" s="163"/>
      <c r="D63" s="163"/>
      <c r="E63" s="163">
        <f>'将来負担比率（分子）の構造'!J$44</f>
        <v>3317</v>
      </c>
      <c r="F63" s="163"/>
      <c r="G63" s="163"/>
      <c r="H63" s="163">
        <f>'将来負担比率（分子）の構造'!K$44</f>
        <v>3064</v>
      </c>
      <c r="I63" s="163"/>
      <c r="J63" s="163"/>
      <c r="K63" s="163">
        <f>'将来負担比率（分子）の構造'!L$44</f>
        <v>2768</v>
      </c>
      <c r="L63" s="163"/>
      <c r="M63" s="163"/>
      <c r="N63" s="163">
        <f>'将来負担比率（分子）の構造'!M$44</f>
        <v>2798</v>
      </c>
      <c r="O63" s="163"/>
      <c r="P63" s="163"/>
    </row>
    <row r="64" spans="1:16" x14ac:dyDescent="0.15">
      <c r="A64" s="163" t="s">
        <v>33</v>
      </c>
      <c r="B64" s="163">
        <f>'将来負担比率（分子）の構造'!I$43</f>
        <v>26</v>
      </c>
      <c r="C64" s="163"/>
      <c r="D64" s="163"/>
      <c r="E64" s="163">
        <f>'将来負担比率（分子）の構造'!J$43</f>
        <v>17</v>
      </c>
      <c r="F64" s="163"/>
      <c r="G64" s="163"/>
      <c r="H64" s="163">
        <f>'将来負担比率（分子）の構造'!K$43</f>
        <v>11</v>
      </c>
      <c r="I64" s="163"/>
      <c r="J64" s="163"/>
      <c r="K64" s="163">
        <f>'将来負担比率（分子）の構造'!L$43</f>
        <v>6</v>
      </c>
      <c r="L64" s="163"/>
      <c r="M64" s="163"/>
      <c r="N64" s="163">
        <f>'将来負担比率（分子）の構造'!M$43</f>
        <v>4</v>
      </c>
      <c r="O64" s="163"/>
      <c r="P64" s="163"/>
    </row>
    <row r="65" spans="1:16" x14ac:dyDescent="0.15">
      <c r="A65" s="163" t="s">
        <v>32</v>
      </c>
      <c r="B65" s="163">
        <f>'将来負担比率（分子）の構造'!I$42</f>
        <v>169</v>
      </c>
      <c r="C65" s="163"/>
      <c r="D65" s="163"/>
      <c r="E65" s="163">
        <f>'将来負担比率（分子）の構造'!J$42</f>
        <v>87</v>
      </c>
      <c r="F65" s="163"/>
      <c r="G65" s="163"/>
      <c r="H65" s="163">
        <f>'将来負担比率（分子）の構造'!K$42</f>
        <v>33</v>
      </c>
      <c r="I65" s="163"/>
      <c r="J65" s="163"/>
      <c r="K65" s="163">
        <f>'将来負担比率（分子）の構造'!L$42</f>
        <v>9</v>
      </c>
      <c r="L65" s="163"/>
      <c r="M65" s="163"/>
      <c r="N65" s="163" t="str">
        <f>'将来負担比率（分子）の構造'!M$42</f>
        <v>-</v>
      </c>
      <c r="O65" s="163"/>
      <c r="P65" s="163"/>
    </row>
    <row r="66" spans="1:16" x14ac:dyDescent="0.15">
      <c r="A66" s="163" t="s">
        <v>31</v>
      </c>
      <c r="B66" s="163">
        <f>'将来負担比率（分子）の構造'!I$41</f>
        <v>21377</v>
      </c>
      <c r="C66" s="163"/>
      <c r="D66" s="163"/>
      <c r="E66" s="163">
        <f>'将来負担比率（分子）の構造'!J$41</f>
        <v>21829</v>
      </c>
      <c r="F66" s="163"/>
      <c r="G66" s="163"/>
      <c r="H66" s="163">
        <f>'将来負担比率（分子）の構造'!K$41</f>
        <v>20541</v>
      </c>
      <c r="I66" s="163"/>
      <c r="J66" s="163"/>
      <c r="K66" s="163">
        <f>'将来負担比率（分子）の構造'!L$41</f>
        <v>19209</v>
      </c>
      <c r="L66" s="163"/>
      <c r="M66" s="163"/>
      <c r="N66" s="163">
        <f>'将来負担比率（分子）の構造'!M$41</f>
        <v>19205</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4086</v>
      </c>
      <c r="C72" s="167">
        <f>基金残高に係る経年分析!G55</f>
        <v>4087</v>
      </c>
      <c r="D72" s="167">
        <f>基金残高に係る経年分析!H55</f>
        <v>4087</v>
      </c>
    </row>
    <row r="73" spans="1:16" x14ac:dyDescent="0.15">
      <c r="A73" s="166" t="s">
        <v>74</v>
      </c>
      <c r="B73" s="167">
        <f>基金残高に係る経年分析!F56</f>
        <v>2249</v>
      </c>
      <c r="C73" s="167">
        <f>基金残高に係る経年分析!G56</f>
        <v>2119</v>
      </c>
      <c r="D73" s="167">
        <f>基金残高に係る経年分析!H56</f>
        <v>2183</v>
      </c>
    </row>
    <row r="74" spans="1:16" x14ac:dyDescent="0.15">
      <c r="A74" s="166" t="s">
        <v>75</v>
      </c>
      <c r="B74" s="167">
        <f>基金残高に係る経年分析!F57</f>
        <v>2725</v>
      </c>
      <c r="C74" s="167">
        <f>基金残高に係る経年分析!G57</f>
        <v>1875</v>
      </c>
      <c r="D74" s="167">
        <f>基金残高に係る経年分析!H57</f>
        <v>1800</v>
      </c>
    </row>
  </sheetData>
  <sheetProtection algorithmName="SHA-512" hashValue="S2MWDMlCFjRtgjs0VOAOsy6LywsDT44OWTHjHt7VPdzsZSekkNlcwJ6lds/8d9/9HZiizXOmVR/0Hsc3SOWRlg==" saltValue="kI1v+iHtg3NJ/QH/lZ3Bh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U21549</cp:lastModifiedBy>
  <cp:lastPrinted>2026-09-11T06:52:00Z</cp:lastPrinted>
  <dcterms:created xsi:type="dcterms:W3CDTF">2026-02-26T09:52:59Z</dcterms:created>
  <dcterms:modified xsi:type="dcterms:W3CDTF">2026-09-11T06:52:20Z</dcterms:modified>
  <cp:category/>
</cp:coreProperties>
</file>