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s2901y222267\榛原庁舎ﾃﾞｰﾀ\財政課\財政係\05_予算・決算\08_各会計決算関係書\03_財政状況資料集\R03決算\R050908_令和3年度財政状況資料集（追加分）の作成及び提出について\04_県確認\"/>
    </mc:Choice>
  </mc:AlternateContent>
  <xr:revisionPtr revIDLastSave="0" documentId="13_ncr:1_{1A76134C-45AD-4158-845B-B1F72DD74685}" xr6:coauthVersionLast="45" xr6:coauthVersionMax="45" xr10:uidLastSave="{00000000-0000-0000-0000-000000000000}"/>
  <bookViews>
    <workbookView xWindow="-108" yWindow="-108" windowWidth="23256" windowHeight="131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<sst xmlns="http://schemas.openxmlformats.org/spreadsheetml/2006/main" count="1147" uniqueCount="611">
  <si>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</si>
  <si>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</si>
  <si>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</si>
  <si>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</si>
  <si>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</si>
  <si>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</si>
  <si>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</si>
  <si>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</si>
  <si>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</si>
  <si>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</si>
  <si>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</si>
  <si>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</si>
  <si>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</si>
  <si>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</si>
  <si>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</si>
  <si>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</si>
  <si>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</si>
  <si>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</si>
  <si>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</si>
  <si>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</si>
  <si>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</si>
  <si>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</si>
  <si>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</si>
  <si>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</si>
  <si>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</si>
  <si>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</si>
  <si>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</si>
  <si>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</si>
  <si>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</si>
  <si>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</si>
  <si>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</si>
  <si>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</si>
  <si>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</si>
  <si>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</si>
  <si>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</si>
  <si>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</si>
  <si>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</si>
  <si>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</si>
  <si>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</si>
  <si>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</si>
  <si>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</si>
  <si>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</si>
  <si>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</si>
  <si>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</si>
  <si>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</si>
  <si>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</si>
  <si>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</si>
  <si>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</si>
  <si>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</si>
  <si>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</si>
  <si>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</si>
  <si>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</si>
  <si>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</si>
  <si>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</si>
  <si>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</si>
  <si>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</si>
  <si>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</si>
  <si>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</si>
  <si>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</si>
  <si>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</si>
  <si>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</si>
  <si>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</si>
  <si>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</si>
  <si>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</si>
  <si>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</si>
  <si>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</si>
  <si>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</si>
  <si>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</si>
  <si>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</si>
  <si>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</si>
  <si>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</si>
  <si>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</si>
  <si>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</si>
  <si>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</si>
  <si>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</si>
  <si>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</si>
  <si>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</si>
  <si>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</si>
  <si>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</si>
  <si>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</si>
  <si>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</si>
  <si>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</si>
  <si>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</si>
  <si>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</si>
  <si>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</si>
  <si>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</si>
  <si>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</si>
  <si>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</si>
  <si>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</si>
  <si>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</si>
  <si>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</si>
  <si>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</si>
  <si>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</si>
  <si>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</si>
  <si>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</si>
  <si>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</si>
  <si>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</si>
  <si>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</si>
  <si>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</si>
  <si>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</si>
  <si>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</si>
  <si>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</si>
  <si>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</si>
  <si>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</si>
  <si>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</si>
  <si>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</si>
  <si>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</si>
  <si>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</si>
  <si>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</si>
  <si>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</si>
  <si>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</si>
  <si>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</si>
  <si>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</si>
  <si>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</si>
  <si>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</si>
  <si>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</si>
  <si>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</si>
  <si>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</si>
  <si>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</si>
  <si>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</si>
  <si>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</si>
  <si>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</si>
  <si>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</si>
  <si>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</si>
  <si>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</si>
  <si>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</si>
  <si>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</si>
  <si>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</si>
  <si>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</si>
  <si>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</si>
  <si>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</si>
  <si>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</si>
  <si>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</si>
  <si>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</si>
  <si>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</si>
  <si>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</si>
  <si>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</si>
  <si>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</si>
  <si>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</si>
  <si>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</si>
  <si>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</si>
  <si>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</si>
  <si>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</si>
  <si>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</si>
  <si>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</si>
  <si>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</si>
  <si>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</si>
  <si>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</si>
  <si>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</si>
  <si>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</si>
  <si>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</si>
  <si>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</si>
  <si>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</si>
  <si>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</si>
  <si>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</si>
  <si>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</si>
  <si>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</si>
  <si>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</si>
  <si>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</si>
  <si>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</si>
  <si>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</si>
  <si>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</si>
  <si>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</si>
  <si>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</si>
  <si>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</si>
  <si>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</si>
  <si>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</si>
  <si>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</si>
  <si>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</si>
  <si>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</si>
  <si>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</si>
  <si>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</si>
  <si>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</si>
  <si>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</si>
  <si>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</si>
  <si>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</si>
  <si>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</si>
  <si>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</si>
  <si>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</si>
  <si>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</si>
  <si>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</si>
  <si>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</si>
  <si>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</si>
  <si>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</si>
  <si>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</si>
  <si>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</si>
  <si>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</si>
  <si>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</si>
  <si>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</si>
  <si>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</si>
  <si>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</si>
  <si>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</si>
  <si>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</si>
  <si>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</si>
  <si>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</si>
  <si>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</si>
  <si>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</si>
  <si>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</si>
  <si>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</si>
  <si>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</si>
  <si>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</si>
  <si>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</si>
  <si>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</si>
  <si>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</si>
  <si>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</si>
  <si>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</si>
  <si>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</si>
  <si>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</si>
  <si>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</si>
  <si>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</si>
  <si>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</si>
  <si>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</si>
  <si>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静岡県牧之原市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</si>
  <si>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</si>
  <si>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</si>
  <si>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</si>
  <si>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</si>
  <si>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</si>
  <si>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</si>
  <si>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</si>
  <si>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</si>
  <si>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</si>
  <si>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</si>
  <si>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</si>
  <si>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</si>
  <si>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</si>
  <si>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</si>
  <si>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</si>
  <si>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</si>
  <si>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</si>
  <si>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</si>
  <si>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</si>
  <si>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</si>
  <si>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</si>
  <si>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</si>
  <si>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</si>
  <si>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</si>
  <si>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</si>
  <si>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</si>
  <si>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</si>
  <si>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</si>
  <si>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</si>
  <si>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</si>
  <si>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</si>
  <si>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</si>
  <si>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</si>
  <si>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</si>
  <si>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</si>
  <si>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</si>
  <si>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</si>
  <si>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</si>
  <si>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</si>
  <si>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</si>
  <si>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</si>
  <si>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</si>
  <si>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</si>
  <si>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</si>
  <si>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</si>
  <si>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</si>
  <si>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</si>
  <si>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</si>
  <si>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</si>
  <si>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</si>
  <si>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</si>
  <si>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</si>
  <si>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</si>
  <si>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</si>
  <si>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</si>
  <si>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</si>
  <si>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</si>
  <si>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</si>
  <si>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</si>
  <si>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</si>
  <si>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</si>
  <si>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</si>
  <si>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</si>
  <si>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</si>
  <si>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</si>
  <si>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</si>
  <si>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</si>
  <si>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</si>
  <si>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</si>
  <si>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</si>
  <si>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</si>
  <si>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</si>
  <si>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</si>
  <si>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</si>
  <si>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</si>
  <si>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</si>
  <si>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</si>
  <si>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</si>
  <si>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</si>
  <si>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</si>
  <si>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</si>
  <si>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</si>
  <si>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</si>
  <si>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</si>
  <si>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</si>
  <si>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</si>
  <si>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</si>
  <si>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</si>
  <si>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</si>
  <si>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</si>
  <si>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</si>
  <si>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</si>
  <si>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</si>
  <si>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</si>
  <si>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</si>
  <si>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</si>
  <si>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</si>
  <si>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</si>
  <si>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</si>
  <si>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</si>
  <si>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</si>
  <si>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</si>
  <si>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</si>
  <si>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</si>
  <si>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</si>
  <si>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</si>
  <si>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</si>
  <si>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</si>
  <si>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</si>
  <si>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</si>
  <si>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</si>
  <si>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</si>
  <si>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</si>
  <si>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</si>
  <si>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</si>
  <si>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</si>
  <si>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</si>
  <si>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</si>
  <si>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</si>
  <si>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</si>
  <si>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</si>
  <si>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</si>
  <si>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</si>
  <si>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</si>
  <si>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</si>
  <si>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</si>
  <si>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</si>
  <si>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</si>
  <si>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</si>
  <si>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</si>
  <si>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</si>
  <si>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</si>
  <si>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</si>
  <si>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</si>
  <si>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</si>
  <si>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</si>
  <si>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</si>
  <si>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</si>
  <si>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</si>
  <si>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</si>
  <si>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</si>
  <si>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</si>
  <si>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</si>
  <si>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</si>
  <si>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</si>
  <si>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</si>
  <si>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</si>
  <si>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</si>
  <si>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</si>
  <si>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</si>
  <si>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</si>
  <si>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</si>
  <si>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</si>
  <si>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</si>
  <si>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</si>
  <si>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静岡県牧之原市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</si>
  <si>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</si>
  <si>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</si>
  <si>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</si>
  <si>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</si>
  <si>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</si>
  <si>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</si>
  <si>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</si>
  <si>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</si>
  <si>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</si>
  <si>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</si>
  <si>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</si>
  <si>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</si>
  <si>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</si>
  <si>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</si>
  <si>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</si>
  <si>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</si>
  <si>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</si>
  <si>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</si>
  <si>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</si>
  <si>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</si>
  <si>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</si>
  <si>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</si>
  <si>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</si>
  <si>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</si>
  <si>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</si>
  <si>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</si>
  <si>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</si>
  <si>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</si>
  <si>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</si>
  <si>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</si>
  <si>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</si>
  <si>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</si>
  <si>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</si>
  <si>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</si>
  <si>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</si>
  <si>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</si>
  <si>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</si>
  <si>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</si>
  <si>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</si>
  <si>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</si>
  <si>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</si>
  <si>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</si>
  <si>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</si>
  <si>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</si>
  <si>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</si>
  <si>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</si>
  <si>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</si>
  <si>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</si>
  <si>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</si>
  <si>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</si>
  <si>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</si>
  <si>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</si>
  <si>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</si>
  <si>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</si>
  <si>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</si>
  <si>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</si>
  <si>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</si>
  <si>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</si>
  <si>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</si>
  <si>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</si>
  <si>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</si>
  <si>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</si>
  <si>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</si>
  <si>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</si>
  <si>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</si>
  <si>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</si>
  <si>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</si>
  <si>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</si>
  <si>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</si>
  <si>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</si>
  <si>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</si>
  <si>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</si>
  <si>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</si>
  <si>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</si>
  <si>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</si>
  <si>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</si>
  <si>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</si>
  <si>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</si>
  <si>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</si>
  <si>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</si>
  <si>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</si>
  <si>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</si>
  <si>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</si>
  <si>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</si>
  <si>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</si>
  <si>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</si>
  <si>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</si>
  <si>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</si>
  <si>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</si>
  <si>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</si>
  <si>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</si>
  <si>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</si>
  <si>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</si>
  <si>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</si>
  <si>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</si>
  <si>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</si>
  <si>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</si>
  <si>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</si>
  <si>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</si>
  <si>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</si>
  <si>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</si>
  <si>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</si>
  <si>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</si>
  <si>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</si>
  <si>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</si>
  <si>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</si>
  <si>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</si>
  <si>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</si>
  <si>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</si>
  <si>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</si>
  <si>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</si>
  <si>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</si>
  <si>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</si>
  <si>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</si>
  <si>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</si>
  <si>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</si>
  <si>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</si>
  <si>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</si>
  <si>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</si>
  <si>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</si>
  <si>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</si>
  <si>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</si>
  <si>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</si>
  <si>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</si>
  <si>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</si>
  <si>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</si>
  <si>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</si>
  <si>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</si>
  <si>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</si>
  <si>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</si>
  <si>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</si>
  <si>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</si>
  <si>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</si>
  <si>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</si>
  <si>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</si>
  <si>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</si>
  <si>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</si>
  <si>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</si>
  <si>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</si>
  <si>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</si>
  <si>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</si>
  <si>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</si>
  <si>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</si>
  <si>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</si>
  <si>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</si>
  <si>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</si>
  <si>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</si>
  <si>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</si>
  <si>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</si>
  <si>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</si>
  <si>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</si>
  <si>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</si>
  <si>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</si>
  <si>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</si>
  <si>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</si>
  <si>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</si>
  <si>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</si>
  <si>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</si>
  <si>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</si>
  <si>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</si>
  <si>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</si>
  <si>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</si>
  <si>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</si>
  <si>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</si>
  <si>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</si>
  <si>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</si>
  <si>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</si>
  <si>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</si>
  <si>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</si>
  <si>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</si>
  <si>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</si>
  <si>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</si>
  <si>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</si>
  <si>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</si>
  <si>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</si>
  <si>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</si>
  <si>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</si>
  <si>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</si>
  <si>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</si>
  <si>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</si>
  <si>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</si>
  <si>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</si>
  <si>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</si>
  <si>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</si>
  <si>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</si>
  <si>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</si>
  <si>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</si>
  <si>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</si>
  <si>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</si>
  <si>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</si>
  <si>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</si>
  <si>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</si>
  <si>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5.49</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</si>
  <si>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</si>
  <si>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</si>
  <si>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</si>
  <si>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</si>
  <si>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</si>
  <si>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</si>
  <si>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</si>
  <si>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</si>
  <si>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</si>
  <si>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</si>
  <si>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</si>
  <si>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</si>
  <si>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</si>
  <si>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</si>
  <si>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</si>
  <si>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</si>
  <si>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牧之原市菊川市学校組合</t>
    <phoneticPr fontId="2"/>
  </si>
  <si>
    <t>東遠広域施設組合</t>
    <phoneticPr fontId="2"/>
  </si>
  <si>
    <t>静岡県市町総合事務組合</t>
    <phoneticPr fontId="2"/>
  </si>
  <si>
    <t>牧之原市御前崎市広域施設組合</t>
    <phoneticPr fontId="2"/>
  </si>
  <si>
    <t>駿遠学園管理組合</t>
    <phoneticPr fontId="2"/>
  </si>
  <si>
    <t>御前崎市牧之原市学校組合</t>
    <phoneticPr fontId="2"/>
  </si>
  <si>
    <t>吉田町牧之原市広域施設組合</t>
    <phoneticPr fontId="2"/>
  </si>
  <si>
    <t>榛原総合病院組合（普通会計分）</t>
    <phoneticPr fontId="2"/>
  </si>
  <si>
    <t>静岡県後期高齢者医療広域連合</t>
    <phoneticPr fontId="2"/>
  </si>
  <si>
    <t>静岡地方税滞納整理機構</t>
    <phoneticPr fontId="2"/>
  </si>
  <si>
    <t>静岡県後期高齢者医療広域連合（事業会計分）</t>
    <phoneticPr fontId="2"/>
  </si>
  <si>
    <t>大井上水道企業団</t>
    <phoneticPr fontId="2"/>
  </si>
  <si>
    <t>榛原総合病院組合（事業会計分）</t>
    <phoneticPr fontId="2"/>
  </si>
  <si>
    <t>東遠工業用水道企業団</t>
    <phoneticPr fontId="2"/>
  </si>
  <si>
    <t>静岡県大井川広域水道企業団</t>
    <phoneticPr fontId="2"/>
  </si>
  <si>
    <t>山﨑こども教育振興財団</t>
    <rPh sb="0" eb="2">
      <t>ヤマザキ</t>
    </rPh>
    <rPh sb="5" eb="7">
      <t>キョウイク</t>
    </rPh>
    <rPh sb="7" eb="11">
      <t>シンコウザイダン</t>
    </rPh>
    <phoneticPr fontId="2"/>
  </si>
  <si>
    <t>緊急地震・津波対策基金</t>
    <phoneticPr fontId="5"/>
  </si>
  <si>
    <t>地域振興基金</t>
    <phoneticPr fontId="5"/>
  </si>
  <si>
    <t>公共用施設維持基金</t>
    <phoneticPr fontId="5"/>
  </si>
  <si>
    <t>地域福祉基金</t>
    <phoneticPr fontId="5"/>
  </si>
  <si>
    <t>さがら子生れ温泉会館維持基金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</si>
  <si>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</si>
  <si>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</si>
  <si>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</si>
  <si>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</si>
  <si>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</si>
  <si>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</si>
  <si>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</si>
  <si>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</si>
  <si>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</si>
  <si>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</si>
  <si>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ともに類似団体平均を下回った。主な要因として、将来負担比率は合併特例債等の交付税措置の高い起債の借り入れの実施が挙げられ、実質公債費比率は牧之原市畑地帯総合整備事業に係る債務負担行為額の減少、普通交付税額や臨時財政対策債発行可能額の増加が挙げられる。
　今後、公共施設等総合管理計画に基づく公共施設等の老朽化対策や集約化・複合化への取り組みにより、地方債の残高や償還額の増加が見込まれ、将来負担比率及び実質公債費比率ともに上昇していくことが考えられるため、計画的な事業の実施に努める。</t>
    <phoneticPr fontId="5"/>
  </si>
  <si>
    <r>
      <t>　</t>
    </r>
    <r>
      <rPr>
        <sz val="11"/>
        <color rgb="FF000000"/>
        <rFont val="ＭＳ ゴシック"/>
        <family val="3"/>
        <charset val="128"/>
      </rPr>
      <t>将来負担比率は、地方債現在高の増加はあるものの、合併特例債等の交付税算入率の高い起債の借り入れの実施により、類似団体平均を下回っている。一方、有形固定資産減価償却率も類似団体平均は下回るものの、学校施設や公民館などの一部施設の老朽化が進んでいる。
　今後、公共施設等総合管理計画に基づく公共施設等の老朽化対策や集約化・複合化への取り組みにより、地方債の残高や償還額の増加が見込まれ、将来負担比率が上昇していくことが考えられるため、計画的な事業の実施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</si>
</sst>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10D5113-3CA9-4F7D-9661-2097C289D6A2}"/>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766E2A7-FECF-4A52-9BE5-38E96FA93C6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328D-439B-BC99-70984A730C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62519</c:v>
                </c:pt>
                <c:pt idx="1">
                  <c:v>88350</c:v>
                </c:pt>
                <c:pt idx="2">
                  <c:v>83506</c:v>
                </c:pt>
                <c:pt idx="3">
                  <c:v>81382</c:v>
                </c:pt>
                <c:pt idx="4">
                  <c:v>63940</c:v>
                </c:pt>
              </c:numCache>
            </c:numRef>
          </c:val>
          <c:smooth val="0"/>
          <c:extLst>
            <c:ext xmlns:c16="http://schemas.microsoft.com/office/drawing/2014/chart" uri="{C3380CC4-5D6E-409C-BE32-E72D297353CC}">
              <c16:uniqueId val="{00000001-328D-439B-BC99-70984A730C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7.33</c:v>
                </c:pt>
                <c:pt idx="1">
                  <c:v>7.88</c:v>
                </c:pt>
                <c:pt idx="2">
                  <c:v>4.6900000000000004</c:v>
                </c:pt>
                <c:pt idx="3">
                  <c:v>6.1</c:v>
                </c:pt>
                <c:pt idx="4">
                  <c:v>8.23</c:v>
                </c:pt>
              </c:numCache>
            </c:numRef>
          </c:val>
          <c:extLst>
            <c:ext xmlns:c16="http://schemas.microsoft.com/office/drawing/2014/chart" uri="{C3380CC4-5D6E-409C-BE32-E72D297353CC}">
              <c16:uniqueId val="{00000000-BD0A-41A5-940F-4FA9DAE03D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26.51</c:v>
                </c:pt>
                <c:pt idx="1">
                  <c:v>26.26</c:v>
                </c:pt>
                <c:pt idx="2">
                  <c:v>23.53</c:v>
                </c:pt>
                <c:pt idx="3">
                  <c:v>23.06</c:v>
                </c:pt>
                <c:pt idx="4">
                  <c:v>24.16</c:v>
                </c:pt>
              </c:numCache>
            </c:numRef>
          </c:val>
          <c:extLst>
            <c:ext xmlns:c16="http://schemas.microsoft.com/office/drawing/2014/chart" uri="{C3380CC4-5D6E-409C-BE32-E72D297353CC}">
              <c16:uniqueId val="{00000001-BD0A-41A5-940F-4FA9DAE03D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0.21</c:v>
                </c:pt>
                <c:pt idx="1">
                  <c:v>0.8</c:v>
                </c:pt>
                <c:pt idx="2">
                  <c:v>-5.49</c:v>
                </c:pt>
                <c:pt idx="3">
                  <c:v>1.51</c:v>
                </c:pt>
                <c:pt idx="4">
                  <c:v>4.47</c:v>
                </c:pt>
              </c:numCache>
            </c:numRef>
          </c:val>
          <c:smooth val="0"/>
          <c:extLst>
            <c:ext xmlns:c16="http://schemas.microsoft.com/office/drawing/2014/chart" uri="{C3380CC4-5D6E-409C-BE32-E72D297353CC}">
              <c16:uniqueId val="{00000002-BD0A-41A5-940F-4FA9DAE03D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57-445D-BEA3-7A3CEAD01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57-445D-BEA3-7A3CEAD014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57-445D-BEA3-7A3CEAD014A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157-445D-BEA3-7A3CEAD014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157-445D-BEA3-7A3CEAD014A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157-445D-BEA3-7A3CEAD014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1.36</c:v>
                </c:pt>
                <c:pt idx="2">
                  <c:v>#N/A</c:v>
                </c:pt>
                <c:pt idx="3">
                  <c:v>1.31</c:v>
                </c:pt>
                <c:pt idx="4">
                  <c:v>#N/A</c:v>
                </c:pt>
                <c:pt idx="5">
                  <c:v>0.7</c:v>
                </c:pt>
                <c:pt idx="6">
                  <c:v>#N/A</c:v>
                </c:pt>
                <c:pt idx="7">
                  <c:v>1</c:v>
                </c:pt>
                <c:pt idx="8">
                  <c:v>#N/A</c:v>
                </c:pt>
                <c:pt idx="9">
                  <c:v>1.41</c:v>
                </c:pt>
              </c:numCache>
            </c:numRef>
          </c:val>
          <c:extLst>
            <c:ext xmlns:c16="http://schemas.microsoft.com/office/drawing/2014/chart" uri="{C3380CC4-5D6E-409C-BE32-E72D297353CC}">
              <c16:uniqueId val="{00000006-3157-445D-BEA3-7A3CEAD014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3.44</c:v>
                </c:pt>
                <c:pt idx="2">
                  <c:v>#N/A</c:v>
                </c:pt>
                <c:pt idx="3">
                  <c:v>1.79</c:v>
                </c:pt>
                <c:pt idx="4">
                  <c:v>#N/A</c:v>
                </c:pt>
                <c:pt idx="5">
                  <c:v>2.13</c:v>
                </c:pt>
                <c:pt idx="6">
                  <c:v>#N/A</c:v>
                </c:pt>
                <c:pt idx="7">
                  <c:v>1.86</c:v>
                </c:pt>
                <c:pt idx="8">
                  <c:v>#N/A</c:v>
                </c:pt>
                <c:pt idx="9">
                  <c:v>1.72</c:v>
                </c:pt>
              </c:numCache>
            </c:numRef>
          </c:val>
          <c:extLst>
            <c:ext xmlns:c16="http://schemas.microsoft.com/office/drawing/2014/chart" uri="{C3380CC4-5D6E-409C-BE32-E72D297353CC}">
              <c16:uniqueId val="{00000007-3157-445D-BEA3-7A3CEAD014A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5.96</c:v>
                </c:pt>
                <c:pt idx="2">
                  <c:v>#N/A</c:v>
                </c:pt>
                <c:pt idx="3">
                  <c:v>6.59</c:v>
                </c:pt>
                <c:pt idx="4">
                  <c:v>#N/A</c:v>
                </c:pt>
                <c:pt idx="5">
                  <c:v>7.12</c:v>
                </c:pt>
                <c:pt idx="6">
                  <c:v>#N/A</c:v>
                </c:pt>
                <c:pt idx="7">
                  <c:v>7.35</c:v>
                </c:pt>
                <c:pt idx="8">
                  <c:v>#N/A</c:v>
                </c:pt>
                <c:pt idx="9">
                  <c:v>6.94</c:v>
                </c:pt>
              </c:numCache>
            </c:numRef>
          </c:val>
          <c:extLst>
            <c:ext xmlns:c16="http://schemas.microsoft.com/office/drawing/2014/chart" uri="{C3380CC4-5D6E-409C-BE32-E72D297353CC}">
              <c16:uniqueId val="{00000008-3157-445D-BEA3-7A3CEAD014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7.32</c:v>
                </c:pt>
                <c:pt idx="2">
                  <c:v>#N/A</c:v>
                </c:pt>
                <c:pt idx="3">
                  <c:v>7.88</c:v>
                </c:pt>
                <c:pt idx="4">
                  <c:v>#N/A</c:v>
                </c:pt>
                <c:pt idx="5">
                  <c:v>4.68</c:v>
                </c:pt>
                <c:pt idx="6">
                  <c:v>#N/A</c:v>
                </c:pt>
                <c:pt idx="7">
                  <c:v>6.09</c:v>
                </c:pt>
                <c:pt idx="8">
                  <c:v>#N/A</c:v>
                </c:pt>
                <c:pt idx="9">
                  <c:v>8.23</c:v>
                </c:pt>
              </c:numCache>
            </c:numRef>
          </c:val>
          <c:extLst>
            <c:ext xmlns:c16="http://schemas.microsoft.com/office/drawing/2014/chart" uri="{C3380CC4-5D6E-409C-BE32-E72D297353CC}">
              <c16:uniqueId val="{00000009-3157-445D-BEA3-7A3CEAD014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1787</c:v>
                </c:pt>
                <c:pt idx="5">
                  <c:v>1875</c:v>
                </c:pt>
                <c:pt idx="8">
                  <c:v>1995</c:v>
                </c:pt>
                <c:pt idx="11">
                  <c:v>2073</c:v>
                </c:pt>
                <c:pt idx="14">
                  <c:v>2186</c:v>
                </c:pt>
              </c:numCache>
            </c:numRef>
          </c:val>
          <c:extLst>
            <c:ext xmlns:c16="http://schemas.microsoft.com/office/drawing/2014/chart" uri="{C3380CC4-5D6E-409C-BE32-E72D297353CC}">
              <c16:uniqueId val="{00000000-AA90-4D28-9FD8-CA0ADEBF27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90-4D28-9FD8-CA0ADEBF27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182</c:v>
                </c:pt>
                <c:pt idx="3">
                  <c:v>166</c:v>
                </c:pt>
                <c:pt idx="6">
                  <c:v>114</c:v>
                </c:pt>
                <c:pt idx="9">
                  <c:v>100</c:v>
                </c:pt>
                <c:pt idx="12">
                  <c:v>84</c:v>
                </c:pt>
              </c:numCache>
            </c:numRef>
          </c:val>
          <c:extLst>
            <c:ext xmlns:c16="http://schemas.microsoft.com/office/drawing/2014/chart" uri="{C3380CC4-5D6E-409C-BE32-E72D297353CC}">
              <c16:uniqueId val="{00000002-AA90-4D28-9FD8-CA0ADEBF27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408</c:v>
                </c:pt>
                <c:pt idx="3">
                  <c:v>402</c:v>
                </c:pt>
                <c:pt idx="6">
                  <c:v>408</c:v>
                </c:pt>
                <c:pt idx="9">
                  <c:v>416</c:v>
                </c:pt>
                <c:pt idx="12">
                  <c:v>416</c:v>
                </c:pt>
              </c:numCache>
            </c:numRef>
          </c:val>
          <c:extLst>
            <c:ext xmlns:c16="http://schemas.microsoft.com/office/drawing/2014/chart" uri="{C3380CC4-5D6E-409C-BE32-E72D297353CC}">
              <c16:uniqueId val="{00000003-AA90-4D28-9FD8-CA0ADEBF27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4-AA90-4D28-9FD8-CA0ADEBF27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0-4D28-9FD8-CA0ADEBF27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0-4D28-9FD8-CA0ADEBF27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2063</c:v>
                </c:pt>
                <c:pt idx="3">
                  <c:v>2149</c:v>
                </c:pt>
                <c:pt idx="6">
                  <c:v>2139</c:v>
                </c:pt>
                <c:pt idx="9">
                  <c:v>2116</c:v>
                </c:pt>
                <c:pt idx="12">
                  <c:v>2281</c:v>
                </c:pt>
              </c:numCache>
            </c:numRef>
          </c:val>
          <c:extLst>
            <c:ext xmlns:c16="http://schemas.microsoft.com/office/drawing/2014/chart" uri="{C3380CC4-5D6E-409C-BE32-E72D297353CC}">
              <c16:uniqueId val="{00000007-AA90-4D28-9FD8-CA0ADEBF27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874</c:v>
                </c:pt>
                <c:pt idx="2">
                  <c:v>#N/A</c:v>
                </c:pt>
                <c:pt idx="3">
                  <c:v>#N/A</c:v>
                </c:pt>
                <c:pt idx="4">
                  <c:v>850</c:v>
                </c:pt>
                <c:pt idx="5">
                  <c:v>#N/A</c:v>
                </c:pt>
                <c:pt idx="6">
                  <c:v>#N/A</c:v>
                </c:pt>
                <c:pt idx="7">
                  <c:v>674</c:v>
                </c:pt>
                <c:pt idx="8">
                  <c:v>#N/A</c:v>
                </c:pt>
                <c:pt idx="9">
                  <c:v>#N/A</c:v>
                </c:pt>
                <c:pt idx="10">
                  <c:v>567</c:v>
                </c:pt>
                <c:pt idx="11">
                  <c:v>#N/A</c:v>
                </c:pt>
                <c:pt idx="12">
                  <c:v>#N/A</c:v>
                </c:pt>
                <c:pt idx="13">
                  <c:v>603</c:v>
                </c:pt>
                <c:pt idx="14">
                  <c:v>#N/A</c:v>
                </c:pt>
              </c:numCache>
            </c:numRef>
          </c:val>
          <c:smooth val="0"/>
          <c:extLst>
            <c:ext xmlns:c16="http://schemas.microsoft.com/office/drawing/2014/chart" uri="{C3380CC4-5D6E-409C-BE32-E72D297353CC}">
              <c16:uniqueId val="{00000008-AA90-4D28-9FD8-CA0ADEBF27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20905</c:v>
                </c:pt>
                <c:pt idx="5">
                  <c:v>21654</c:v>
                </c:pt>
                <c:pt idx="8">
                  <c:v>21542</c:v>
                </c:pt>
                <c:pt idx="11">
                  <c:v>21859</c:v>
                </c:pt>
                <c:pt idx="14">
                  <c:v>21601</c:v>
                </c:pt>
              </c:numCache>
            </c:numRef>
          </c:val>
          <c:extLst>
            <c:ext xmlns:c16="http://schemas.microsoft.com/office/drawing/2014/chart" uri="{C3380CC4-5D6E-409C-BE32-E72D297353CC}">
              <c16:uniqueId val="{00000000-E514-4297-BA84-93B1EC4281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405</c:v>
                </c:pt>
                <c:pt idx="5">
                  <c:v>372</c:v>
                </c:pt>
                <c:pt idx="8">
                  <c:v>318</c:v>
                </c:pt>
                <c:pt idx="11">
                  <c:v>805</c:v>
                </c:pt>
                <c:pt idx="14">
                  <c:v>766</c:v>
                </c:pt>
              </c:numCache>
            </c:numRef>
          </c:val>
          <c:extLst>
            <c:ext xmlns:c16="http://schemas.microsoft.com/office/drawing/2014/chart" uri="{C3380CC4-5D6E-409C-BE32-E72D297353CC}">
              <c16:uniqueId val="{00000001-E514-4297-BA84-93B1EC4281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5049</c:v>
                </c:pt>
                <c:pt idx="5">
                  <c:v>5854</c:v>
                </c:pt>
                <c:pt idx="8">
                  <c:v>5376</c:v>
                </c:pt>
                <c:pt idx="11">
                  <c:v>7434</c:v>
                </c:pt>
                <c:pt idx="14">
                  <c:v>8672</c:v>
                </c:pt>
              </c:numCache>
            </c:numRef>
          </c:val>
          <c:extLst>
            <c:ext xmlns:c16="http://schemas.microsoft.com/office/drawing/2014/chart" uri="{C3380CC4-5D6E-409C-BE32-E72D297353CC}">
              <c16:uniqueId val="{00000002-E514-4297-BA84-93B1EC4281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14-4297-BA84-93B1EC4281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14-4297-BA84-93B1EC4281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14-4297-BA84-93B1EC4281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3515</c:v>
                </c:pt>
                <c:pt idx="3">
                  <c:v>3397</c:v>
                </c:pt>
                <c:pt idx="6">
                  <c:v>3394</c:v>
                </c:pt>
                <c:pt idx="9">
                  <c:v>3282</c:v>
                </c:pt>
                <c:pt idx="12">
                  <c:v>2927</c:v>
                </c:pt>
              </c:numCache>
            </c:numRef>
          </c:val>
          <c:extLst>
            <c:ext xmlns:c16="http://schemas.microsoft.com/office/drawing/2014/chart" uri="{C3380CC4-5D6E-409C-BE32-E72D297353CC}">
              <c16:uniqueId val="{00000006-E514-4297-BA84-93B1EC4281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4265</c:v>
                </c:pt>
                <c:pt idx="3">
                  <c:v>4075</c:v>
                </c:pt>
                <c:pt idx="6">
                  <c:v>3845</c:v>
                </c:pt>
                <c:pt idx="9">
                  <c:v>3611</c:v>
                </c:pt>
                <c:pt idx="12">
                  <c:v>3317</c:v>
                </c:pt>
              </c:numCache>
            </c:numRef>
          </c:val>
          <c:extLst>
            <c:ext xmlns:c16="http://schemas.microsoft.com/office/drawing/2014/chart" uri="{C3380CC4-5D6E-409C-BE32-E72D297353CC}">
              <c16:uniqueId val="{00000007-E514-4297-BA84-93B1EC4281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c:v>
                </c:pt>
                <c:pt idx="3">
                  <c:v>43</c:v>
                </c:pt>
                <c:pt idx="6">
                  <c:v>33</c:v>
                </c:pt>
                <c:pt idx="9">
                  <c:v>26</c:v>
                </c:pt>
                <c:pt idx="12">
                  <c:v>17</c:v>
                </c:pt>
              </c:numCache>
            </c:numRef>
          </c:val>
          <c:extLst>
            <c:ext xmlns:c16="http://schemas.microsoft.com/office/drawing/2014/chart" uri="{C3380CC4-5D6E-409C-BE32-E72D297353CC}">
              <c16:uniqueId val="{00000008-E514-4297-BA84-93B1EC4281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536</c:v>
                </c:pt>
                <c:pt idx="3">
                  <c:v>376</c:v>
                </c:pt>
                <c:pt idx="6">
                  <c:v>266</c:v>
                </c:pt>
                <c:pt idx="9">
                  <c:v>169</c:v>
                </c:pt>
                <c:pt idx="12">
                  <c:v>87</c:v>
                </c:pt>
              </c:numCache>
            </c:numRef>
          </c:val>
          <c:extLst>
            <c:ext xmlns:c16="http://schemas.microsoft.com/office/drawing/2014/chart" uri="{C3380CC4-5D6E-409C-BE32-E72D297353CC}">
              <c16:uniqueId val="{00000009-E514-4297-BA84-93B1EC4281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18946</c:v>
                </c:pt>
                <c:pt idx="3">
                  <c:v>19607</c:v>
                </c:pt>
                <c:pt idx="6">
                  <c:v>19933</c:v>
                </c:pt>
                <c:pt idx="9">
                  <c:v>21377</c:v>
                </c:pt>
                <c:pt idx="12">
                  <c:v>21829</c:v>
                </c:pt>
              </c:numCache>
            </c:numRef>
          </c:val>
          <c:extLst>
            <c:ext xmlns:c16="http://schemas.microsoft.com/office/drawing/2014/chart" uri="{C3380CC4-5D6E-409C-BE32-E72D297353CC}">
              <c16:uniqueId val="{0000000A-E514-4297-BA84-93B1EC4281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959</c:v>
                </c:pt>
                <c:pt idx="2">
                  <c:v>#N/A</c:v>
                </c:pt>
                <c:pt idx="3">
                  <c:v>#N/A</c:v>
                </c:pt>
                <c:pt idx="4">
                  <c:v>0</c:v>
                </c:pt>
                <c:pt idx="5">
                  <c:v>#N/A</c:v>
                </c:pt>
                <c:pt idx="6">
                  <c:v>#N/A</c:v>
                </c:pt>
                <c:pt idx="7">
                  <c:v>234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14-4297-BA84-93B1EC4281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2941</c:v>
                </c:pt>
                <c:pt idx="1">
                  <c:v>2942</c:v>
                </c:pt>
                <c:pt idx="2">
                  <c:v>3218</c:v>
                </c:pt>
              </c:numCache>
            </c:numRef>
          </c:val>
          <c:extLst>
            <c:ext xmlns:c16="http://schemas.microsoft.com/office/drawing/2014/chart" uri="{C3380CC4-5D6E-409C-BE32-E72D297353CC}">
              <c16:uniqueId val="{00000000-DFBB-4360-9BC0-0FF105E929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1048</c:v>
                </c:pt>
                <c:pt idx="1">
                  <c:v>1048</c:v>
                </c:pt>
                <c:pt idx="2">
                  <c:v>1948</c:v>
                </c:pt>
              </c:numCache>
            </c:numRef>
          </c:val>
          <c:extLst>
            <c:ext xmlns:c16="http://schemas.microsoft.com/office/drawing/2014/chart" uri="{C3380CC4-5D6E-409C-BE32-E72D297353CC}">
              <c16:uniqueId val="{00000001-DFBB-4360-9BC0-0FF105E929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1529</c:v>
                </c:pt>
                <c:pt idx="1">
                  <c:v>3723</c:v>
                </c:pt>
                <c:pt idx="2">
                  <c:v>3903</c:v>
                </c:pt>
              </c:numCache>
            </c:numRef>
          </c:val>
          <c:extLst>
            <c:ext xmlns:c16="http://schemas.microsoft.com/office/drawing/2014/chart" uri="{C3380CC4-5D6E-409C-BE32-E72D297353CC}">
              <c16:uniqueId val="{00000002-DFBB-4360-9BC0-0FF105E929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{A706135F-1C9E-411D-A326-133870FD48ED}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C83-4F22-BDD5-7FCDD929D9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{351B96DC-6D38-4FFC-B1E4-077B2072E3CC}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83-4F22-BDD5-7FCDD929D9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{0FAC6C49-066D-453D-9DBA-7D2839964E5A}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83-4F22-BDD5-7FCDD929D9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{AEEB4508-CB88-425D-98AA-AC1704E3CA32}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83-4F22-BDD5-7FCDD929D9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{BD7286E5-43FC-46BC-AE76-D292EBCEA275}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83-4F22-BDD5-7FCDD929D9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{9C3DE959-AF8F-45CC-8ACE-712124461F92}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C83-4F22-BDD5-7FCDD929D95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{CAB80038-4BFD-4D70-A2D3-C990AFEF990E}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C83-4F22-BDD5-7FCDD929D9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{9C207331-9750-4820-A109-A3533227DFDA}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C83-4F22-BDD5-7FCDD929D9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{28602305-1634-4663-8195-AA3E59DF77E4}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C83-4F22-BDD5-7FCDD929D9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55</c:v>
                </c:pt>
                <c:pt idx="24">
                  <c:v>56.2</c:v>
                </c:pt>
                <c:pt idx="32">
                  <c:v>57.2</c:v>
                </c:pt>
              </c:numCache>
            </c:numRef>
          </c:xVal>
          <c:yVal>
            <c:numRef>
              <c:f>公会計指標分析・財政指標組合せ分析表!$BP$51:$DC$51</c:f>
              <c:numCache>
                <c:formatCode>#,##0.0;"▲ "#,##0.0</c:formatCode>
                <c:ptCount val="40"/>
                <c:pt idx="16">
                  <c:v>2.2000000000000002</c:v>
                </c:pt>
              </c:numCache>
            </c:numRef>
          </c:yVal>
          <c:smooth val="0"/>
          <c:extLst>
            <c:ext xmlns:c16="http://schemas.microsoft.com/office/drawing/2014/chart" uri="{C3380CC4-5D6E-409C-BE32-E72D297353CC}">
              <c16:uniqueId val="{00000009-BC83-4F22-BDD5-7FCDD929D9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{42F373D7-58AE-46DC-B228-C3C46E12D17D}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C83-4F22-BDD5-7FCDD929D9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{98BF37E8-A9EC-4E09-B78C-5B449097D734}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83-4F22-BDD5-7FCDD929D9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{CDBE0D84-2B69-4969-931A-9D232587B15C}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83-4F22-BDD5-7FCDD929D9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{89F311C3-9A63-4750-BDBC-B055784F4E14}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83-4F22-BDD5-7FCDD929D9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{611135AB-FCB2-4FB3-A7CC-A855855BAE85}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83-4F22-BDD5-7FCDD929D9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{50712321-49A2-4649-8D70-5D59605D8167}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C83-4F22-BDD5-7FCDD929D9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{885DC41F-299C-4CCF-B5CF-A23C15F05C60}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C83-4F22-BDD5-7FCDD929D9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{AD333EF2-15E4-478E-864C-994A86904A51}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C83-4F22-BDD5-7FCDD929D9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{836F39BF-FD4F-4EEA-896D-0C2B09152412}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C83-4F22-BDD5-7FCDD929D9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58.5</c:v>
                </c:pt>
                <c:pt idx="24">
                  <c:v>58.9</c:v>
                </c:pt>
                <c:pt idx="32">
                  <c:v>61.4</c:v>
                </c:pt>
              </c:numCache>
            </c:numRef>
          </c:xVal>
          <c:yVal>
            <c:numRef>
              <c:f>公会計指標分析・財政指標組合せ分析表!$BP$55:$DC$55</c:f>
              <c:numCache>
                <c:formatCode>#,##0.0;"▲ "#,##0.0</c:formatCode>
                <c:ptCount val="40"/>
                <c:pt idx="8">
                  <c:v>15.3</c:v>
                </c:pt>
                <c:pt idx="16">
                  <c:v>14.9</c:v>
                </c:pt>
                <c:pt idx="24">
                  <c:v>14.5</c:v>
                </c:pt>
                <c:pt idx="32">
                  <c:v>13.3</c:v>
                </c:pt>
              </c:numCache>
            </c:numRef>
          </c:yVal>
          <c:smooth val="0"/>
          <c:extLst>
            <c:ext xmlns:c16="http://schemas.microsoft.com/office/drawing/2014/chart" uri="{C3380CC4-5D6E-409C-BE32-E72D297353CC}">
              <c16:uniqueId val="{00000013-BC83-4F22-BDD5-7FCDD929D95B}"/>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{5677EC4B-5F2B-4E41-AEC7-BA8CEF63D9A6}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21-481C-9485-E7B211C30E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{E2DF92C2-4CA7-4AB1-B88B-317929319339}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21-481C-9485-E7B211C30E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{846F44EC-CEE3-43C7-93DA-A03AB1763FBD}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21-481C-9485-E7B211C30E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{C9FA2D2B-B798-4E57-ABEB-6804DDB72D92}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21-481C-9485-E7B211C30E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{622B244A-6BBC-4136-BCA3-FA3889EC7E8F}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21-481C-9485-E7B211C30E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{EEFFEE27-3339-4356-A385-A06B36B0540A}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21-481C-9485-E7B211C30E4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{274A71B1-BAF8-4E71-AA6A-9D393EA1BBE3}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21-481C-9485-E7B211C30E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{17F122A1-3C0B-4619-8936-1B2E3779ACC5}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21-481C-9485-E7B211C30E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{F05A357D-9492-4620-BE81-4A0542E721ED}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21-481C-9485-E7B211C30E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8.3000000000000007</c:v>
                </c:pt>
                <c:pt idx="16">
                  <c:v>7.6</c:v>
                </c:pt>
                <c:pt idx="24">
                  <c:v>6.5</c:v>
                </c:pt>
                <c:pt idx="32">
                  <c:v>5.6</c:v>
                </c:pt>
              </c:numCache>
            </c:numRef>
          </c:xVal>
          <c:yVal>
            <c:numRef>
              <c:f>公会計指標分析・財政指標組合せ分析表!$BP$73:$DC$73</c:f>
              <c:numCache>
                <c:formatCode>#,##0.0;"▲ "#,##0.0</c:formatCode>
                <c:ptCount val="40"/>
                <c:pt idx="0">
                  <c:v>9.1</c:v>
                </c:pt>
                <c:pt idx="16">
                  <c:v>2.2000000000000002</c:v>
                </c:pt>
              </c:numCache>
            </c:numRef>
          </c:yVal>
          <c:smooth val="0"/>
          <c:extLst>
            <c:ext xmlns:c16="http://schemas.microsoft.com/office/drawing/2014/chart" uri="{C3380CC4-5D6E-409C-BE32-E72D297353CC}">
              <c16:uniqueId val="{00000009-1121-481C-9485-E7B211C30E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{53C12C4F-BBC1-4A07-BBBB-155BAF5B2B09}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21-481C-9485-E7B211C30E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{0A10E010-DC63-42E8-8B91-4EA9BBA31CF8}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21-481C-9485-E7B211C30E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{BADAE8DA-7ADE-4041-954D-6B026F371B8E}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21-481C-9485-E7B211C30E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{0D16B97E-8432-48ED-9E39-F0BBFBEA5619}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21-481C-9485-E7B211C30E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{8638AC94-5308-45A5-9C17-05A059212FD2}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21-481C-9485-E7B211C30E42}"/>
                </c:ext>
              </c:extLst>
            </c:dLbl>
            <c:dLbl>
              <c:idx val="8"/>
              <c:layout>
                <c:manualLayout>
                  <c:x val="-4.5096530706953714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{90DFF68C-4CF1-4A52-ABFD-37F77A8E9C26}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21-481C-9485-E7B211C30E42}"/>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{2B7F14FF-56C9-4116-942A-2E5C218C91C0}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21-481C-9485-E7B211C30E42}"/>
                </c:ext>
              </c:extLst>
            </c:dLbl>
            <c:dLbl>
              <c:idx val="24"/>
              <c:layout>
                <c:manualLayout>
                  <c:x val="-4.4905057365901176E-2"/>
                  <c:y val="-5.518296713420786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{1BCD7D77-5D5F-4AF2-B5A3-04C0D83D727B}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21-481C-9485-E7B211C30E42}"/>
                </c:ext>
              </c:extLst>
            </c:dLbl>
            <c:dLbl>
              <c:idx val="32"/>
              <c:layout>
                <c:manualLayout>
                  <c:x val="-1.8235628084250027E-2"/>
                  <c:y val="-6.965032704138003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{E9AC3273-EF4E-42ED-8A0B-FE2E3AF830C6}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21-481C-9485-E7B211C30E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1121-481C-9485-E7B211C30E42}"/>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7.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○元利償還金</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前年度比で</a:t>
          </a:r>
          <a:r>
            <a:rPr kumimoji="1" lang="en-US" altLang="ja-JP" sz="800">
              <a:solidFill>
                <a:schemeClr val="dk1"/>
              </a:solidFill>
              <a:effectLst/>
              <a:latin typeface="+mn-lt"/>
              <a:ea typeface="+mn-ea"/>
              <a:cs typeface="+mn-cs"/>
            </a:rPr>
            <a:t>165</a:t>
          </a:r>
          <a:r>
            <a:rPr kumimoji="1" lang="ja-JP" altLang="en-US" sz="800">
              <a:solidFill>
                <a:schemeClr val="dk1"/>
              </a:solidFill>
              <a:effectLst/>
              <a:latin typeface="+mn-lt"/>
              <a:ea typeface="+mn-ea"/>
              <a:cs typeface="+mn-cs"/>
            </a:rPr>
            <a:t>百万円の増加となった。平成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年度以降の借入額増加に伴い、元金返済の据え置き期間が終了したことによる</a:t>
          </a:r>
          <a:r>
            <a:rPr kumimoji="1" lang="ja-JP" altLang="ja-JP" sz="800">
              <a:solidFill>
                <a:schemeClr val="dk1"/>
              </a:solidFill>
              <a:effectLst/>
              <a:latin typeface="+mn-lt"/>
              <a:ea typeface="+mn-ea"/>
              <a:cs typeface="+mn-cs"/>
            </a:rPr>
            <a:t>元</a:t>
          </a:r>
          <a:r>
            <a:rPr kumimoji="1" lang="ja-JP" altLang="en-US" sz="800">
              <a:solidFill>
                <a:schemeClr val="dk1"/>
              </a:solidFill>
              <a:effectLst/>
              <a:latin typeface="+mn-lt"/>
              <a:ea typeface="+mn-ea"/>
              <a:cs typeface="+mn-cs"/>
            </a:rPr>
            <a:t>利</a:t>
          </a:r>
          <a:r>
            <a:rPr kumimoji="1" lang="ja-JP" altLang="ja-JP" sz="800">
              <a:solidFill>
                <a:schemeClr val="dk1"/>
              </a:solidFill>
              <a:effectLst/>
              <a:latin typeface="+mn-lt"/>
              <a:ea typeface="+mn-ea"/>
              <a:cs typeface="+mn-cs"/>
            </a:rPr>
            <a:t>償還額</a:t>
          </a:r>
          <a:r>
            <a:rPr kumimoji="1" lang="ja-JP" altLang="en-US" sz="800">
              <a:solidFill>
                <a:schemeClr val="dk1"/>
              </a:solidFill>
              <a:effectLst/>
              <a:latin typeface="+mn-lt"/>
              <a:ea typeface="+mn-ea"/>
              <a:cs typeface="+mn-cs"/>
            </a:rPr>
            <a:t>の増加が要因である</a:t>
          </a:r>
          <a:r>
            <a:rPr kumimoji="1" lang="ja-JP"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○組合等が起こした地方債の元利償還金に対する負担金等</a:t>
          </a:r>
          <a:endParaRPr lang="ja-JP" altLang="ja-JP" sz="10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13</a:t>
          </a:r>
          <a:r>
            <a:rPr kumimoji="1" lang="ja-JP" altLang="ja-JP" sz="800">
              <a:solidFill>
                <a:schemeClr val="dk1"/>
              </a:solidFill>
              <a:effectLst/>
              <a:latin typeface="+mn-lt"/>
              <a:ea typeface="+mn-ea"/>
              <a:cs typeface="+mn-cs"/>
            </a:rPr>
            <a:t>の一部事務組合に加入しているため、その償還額は多額のものとなっている。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○債務負担行為に基づく支出額</a:t>
          </a:r>
          <a:endParaRPr lang="ja-JP" altLang="ja-JP" sz="1000">
            <a:effectLst/>
          </a:endParaRPr>
        </a:p>
        <a:p>
          <a:r>
            <a:rPr kumimoji="1" lang="ja-JP" altLang="ja-JP" sz="800">
              <a:solidFill>
                <a:schemeClr val="dk1"/>
              </a:solidFill>
              <a:effectLst/>
              <a:latin typeface="+mn-lt"/>
              <a:ea typeface="+mn-ea"/>
              <a:cs typeface="+mn-cs"/>
            </a:rPr>
            <a:t>　県が実施した牧之原畑地総合整備事業の負担金によるものであるが、債務負担行為での事業は現在実施していないため、今後は減少の一途である。</a:t>
          </a:r>
          <a:endParaRPr lang="ja-JP" altLang="ja-JP" sz="1000">
            <a:effectLst/>
          </a:endParaRPr>
        </a:p>
        <a:p>
          <a:r>
            <a:rPr kumimoji="1" lang="ja-JP" altLang="ja-JP" sz="800">
              <a:solidFill>
                <a:schemeClr val="dk1"/>
              </a:solidFill>
              <a:effectLst/>
              <a:latin typeface="+mn-lt"/>
              <a:ea typeface="+mn-ea"/>
              <a:cs typeface="+mn-cs"/>
            </a:rPr>
            <a:t>○実質公債費比率の分子</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前年度比で</a:t>
          </a:r>
          <a:r>
            <a:rPr kumimoji="1" lang="en-US" altLang="ja-JP" sz="800">
              <a:solidFill>
                <a:schemeClr val="dk1"/>
              </a:solidFill>
              <a:effectLst/>
              <a:latin typeface="+mn-lt"/>
              <a:ea typeface="+mn-ea"/>
              <a:cs typeface="+mn-cs"/>
            </a:rPr>
            <a:t>36</a:t>
          </a:r>
          <a:r>
            <a:rPr kumimoji="1" lang="ja-JP" altLang="en-US" sz="800">
              <a:solidFill>
                <a:schemeClr val="dk1"/>
              </a:solidFill>
              <a:effectLst/>
              <a:latin typeface="+mn-lt"/>
              <a:ea typeface="+mn-ea"/>
              <a:cs typeface="+mn-cs"/>
            </a:rPr>
            <a:t>百万円の増加となった。</a:t>
          </a:r>
          <a:r>
            <a:rPr kumimoji="1" lang="ja-JP" altLang="ja-JP" sz="800">
              <a:solidFill>
                <a:schemeClr val="dk1"/>
              </a:solidFill>
              <a:effectLst/>
              <a:latin typeface="+mn-lt"/>
              <a:ea typeface="+mn-ea"/>
              <a:cs typeface="+mn-cs"/>
            </a:rPr>
            <a:t>債務負担行為の支出額</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減少</a:t>
          </a:r>
          <a:r>
            <a:rPr kumimoji="1" lang="ja-JP" altLang="en-US" sz="800">
              <a:solidFill>
                <a:schemeClr val="dk1"/>
              </a:solidFill>
              <a:effectLst/>
              <a:latin typeface="+mn-lt"/>
              <a:ea typeface="+mn-ea"/>
              <a:cs typeface="+mn-cs"/>
            </a:rPr>
            <a:t>しているが平成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年度以降の借入増加に伴い元利償還金が増加していることが要因である。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早期の著しい改善は困難であ</a:t>
          </a:r>
          <a:r>
            <a:rPr kumimoji="1" lang="ja-JP" altLang="en-US" sz="800">
              <a:solidFill>
                <a:schemeClr val="dk1"/>
              </a:solidFill>
              <a:effectLst/>
              <a:latin typeface="+mn-lt"/>
              <a:ea typeface="+mn-ea"/>
              <a:cs typeface="+mn-cs"/>
            </a:rPr>
            <a:t>り</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元利償還金については今後据え置き期間の終了に伴う増額が予想されるため、今後控えている事業計画を精査し、</a:t>
          </a:r>
          <a:r>
            <a:rPr kumimoji="1" lang="ja-JP" altLang="ja-JP" sz="800">
              <a:solidFill>
                <a:schemeClr val="dk1"/>
              </a:solidFill>
              <a:effectLst/>
              <a:latin typeface="+mn-lt"/>
              <a:ea typeface="+mn-ea"/>
              <a:cs typeface="+mn-cs"/>
            </a:rPr>
            <a:t>計画的な借り入れ</a:t>
          </a:r>
          <a:r>
            <a:rPr kumimoji="1" lang="ja-JP" altLang="en-US" sz="800">
              <a:solidFill>
                <a:schemeClr val="dk1"/>
              </a:solidFill>
              <a:effectLst/>
              <a:latin typeface="+mn-lt"/>
              <a:ea typeface="+mn-ea"/>
              <a:cs typeface="+mn-cs"/>
            </a:rPr>
            <a:t>や</a:t>
          </a:r>
          <a:r>
            <a:rPr kumimoji="1" lang="ja-JP" altLang="ja-JP" sz="800">
              <a:solidFill>
                <a:schemeClr val="dk1"/>
              </a:solidFill>
              <a:effectLst/>
              <a:latin typeface="+mn-lt"/>
              <a:ea typeface="+mn-ea"/>
              <a:cs typeface="+mn-cs"/>
            </a:rPr>
            <a:t>返済</a:t>
          </a:r>
          <a:r>
            <a:rPr kumimoji="1" lang="ja-JP" altLang="en-US" sz="800">
              <a:solidFill>
                <a:schemeClr val="dk1"/>
              </a:solidFill>
              <a:effectLst/>
              <a:latin typeface="+mn-lt"/>
              <a:ea typeface="+mn-ea"/>
              <a:cs typeface="+mn-cs"/>
            </a:rPr>
            <a:t>で</a:t>
          </a:r>
          <a:r>
            <a:rPr kumimoji="1" lang="ja-JP" altLang="ja-JP" sz="800">
              <a:solidFill>
                <a:schemeClr val="dk1"/>
              </a:solidFill>
              <a:effectLst/>
              <a:latin typeface="+mn-lt"/>
              <a:ea typeface="+mn-ea"/>
              <a:cs typeface="+mn-cs"/>
            </a:rPr>
            <a:t>健全な財政運営に努める。</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50">
              <a:solidFill>
                <a:schemeClr val="dk1"/>
              </a:solidFill>
              <a:effectLst/>
              <a:latin typeface="+mn-lt"/>
              <a:ea typeface="+mn-ea"/>
              <a:cs typeface="+mn-cs"/>
            </a:rPr>
            <a:t>○一般会計等に係る地方債現在高</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多目的体育館整備事業や学校再編事業などの大規模事業が今後予定されているため、</a:t>
          </a:r>
          <a:r>
            <a:rPr kumimoji="1" lang="en-US" altLang="ja-JP" sz="750">
              <a:solidFill>
                <a:schemeClr val="dk1"/>
              </a:solidFill>
              <a:effectLst/>
              <a:latin typeface="+mn-lt"/>
              <a:ea typeface="+mn-ea"/>
              <a:cs typeface="+mn-cs"/>
            </a:rPr>
            <a:t>200</a:t>
          </a:r>
          <a:r>
            <a:rPr kumimoji="1" lang="ja-JP" altLang="en-US" sz="750">
              <a:solidFill>
                <a:schemeClr val="dk1"/>
              </a:solidFill>
              <a:effectLst/>
              <a:latin typeface="+mn-lt"/>
              <a:ea typeface="+mn-ea"/>
              <a:cs typeface="+mn-cs"/>
            </a:rPr>
            <a:t>億を超えた残高で推移していくことが予想される。</a:t>
          </a:r>
          <a:endParaRPr kumimoji="1" lang="en-US" altLang="ja-JP" sz="750">
            <a:solidFill>
              <a:schemeClr val="dk1"/>
            </a:solidFill>
            <a:effectLst/>
            <a:latin typeface="+mn-lt"/>
            <a:ea typeface="+mn-ea"/>
            <a:cs typeface="+mn-cs"/>
          </a:endParaRPr>
        </a:p>
        <a:p>
          <a:r>
            <a:rPr kumimoji="1" lang="ja-JP" altLang="ja-JP" sz="750">
              <a:solidFill>
                <a:schemeClr val="dk1"/>
              </a:solidFill>
              <a:effectLst/>
              <a:latin typeface="+mn-lt"/>
              <a:ea typeface="+mn-ea"/>
              <a:cs typeface="+mn-cs"/>
            </a:rPr>
            <a:t>○債務負担行為に基づく支出予定額</a:t>
          </a:r>
          <a:endParaRPr lang="ja-JP" altLang="ja-JP" sz="750">
            <a:effectLst/>
          </a:endParaRPr>
        </a:p>
        <a:p>
          <a:r>
            <a:rPr kumimoji="1" lang="ja-JP" altLang="ja-JP" sz="750">
              <a:solidFill>
                <a:schemeClr val="dk1"/>
              </a:solidFill>
              <a:effectLst/>
              <a:latin typeface="+mn-lt"/>
              <a:ea typeface="+mn-ea"/>
              <a:cs typeface="+mn-cs"/>
            </a:rPr>
            <a:t>　県が実施した牧之原畑地総合整備事業の負担金が大部分を占めているが、</a:t>
          </a:r>
          <a:r>
            <a:rPr kumimoji="1" lang="ja-JP" altLang="en-US" sz="750">
              <a:solidFill>
                <a:schemeClr val="dk1"/>
              </a:solidFill>
              <a:effectLst/>
              <a:latin typeface="+mn-lt"/>
              <a:ea typeface="+mn-ea"/>
              <a:cs typeface="+mn-cs"/>
            </a:rPr>
            <a:t>現在は借入を行っていないため</a:t>
          </a:r>
          <a:r>
            <a:rPr kumimoji="1" lang="ja-JP" altLang="ja-JP" sz="750">
              <a:solidFill>
                <a:schemeClr val="dk1"/>
              </a:solidFill>
              <a:effectLst/>
              <a:latin typeface="+mn-lt"/>
              <a:ea typeface="+mn-ea"/>
              <a:cs typeface="+mn-cs"/>
            </a:rPr>
            <a:t>、</a:t>
          </a:r>
          <a:r>
            <a:rPr kumimoji="1" lang="ja-JP" altLang="en-US" sz="750">
              <a:solidFill>
                <a:schemeClr val="dk1"/>
              </a:solidFill>
              <a:effectLst/>
              <a:latin typeface="+mn-lt"/>
              <a:ea typeface="+mn-ea"/>
              <a:cs typeface="+mn-cs"/>
            </a:rPr>
            <a:t>支出予定額は</a:t>
          </a:r>
          <a:r>
            <a:rPr kumimoji="1" lang="ja-JP" altLang="ja-JP" sz="750">
              <a:solidFill>
                <a:schemeClr val="dk1"/>
              </a:solidFill>
              <a:effectLst/>
              <a:latin typeface="+mn-lt"/>
              <a:ea typeface="+mn-ea"/>
              <a:cs typeface="+mn-cs"/>
            </a:rPr>
            <a:t>減少の一途である。</a:t>
          </a:r>
          <a:endParaRPr lang="ja-JP" altLang="ja-JP" sz="750">
            <a:effectLst/>
          </a:endParaRPr>
        </a:p>
        <a:p>
          <a:r>
            <a:rPr kumimoji="1" lang="ja-JP" altLang="ja-JP" sz="750">
              <a:solidFill>
                <a:schemeClr val="dk1"/>
              </a:solidFill>
              <a:effectLst/>
              <a:latin typeface="+mn-lt"/>
              <a:ea typeface="+mn-ea"/>
              <a:cs typeface="+mn-cs"/>
            </a:rPr>
            <a:t>○組合等負担等見込額</a:t>
          </a:r>
          <a:endParaRPr lang="ja-JP" altLang="ja-JP" sz="750">
            <a:effectLst/>
          </a:endParaRPr>
        </a:p>
        <a:p>
          <a:r>
            <a:rPr kumimoji="1" lang="ja-JP" altLang="ja-JP" sz="750">
              <a:solidFill>
                <a:schemeClr val="dk1"/>
              </a:solidFill>
              <a:effectLst/>
              <a:latin typeface="+mn-lt"/>
              <a:ea typeface="+mn-ea"/>
              <a:cs typeface="+mn-cs"/>
            </a:rPr>
            <a:t>　</a:t>
          </a:r>
          <a:r>
            <a:rPr kumimoji="1" lang="en-US" altLang="ja-JP" sz="750">
              <a:solidFill>
                <a:schemeClr val="dk1"/>
              </a:solidFill>
              <a:effectLst/>
              <a:latin typeface="+mn-lt"/>
              <a:ea typeface="+mn-ea"/>
              <a:cs typeface="+mn-cs"/>
            </a:rPr>
            <a:t>13</a:t>
          </a:r>
          <a:r>
            <a:rPr kumimoji="1" lang="ja-JP" altLang="ja-JP" sz="750">
              <a:solidFill>
                <a:schemeClr val="dk1"/>
              </a:solidFill>
              <a:effectLst/>
              <a:latin typeface="+mn-lt"/>
              <a:ea typeface="+mn-ea"/>
              <a:cs typeface="+mn-cs"/>
            </a:rPr>
            <a:t>の一部事務組合に加入しているため、その償還額は多額のものとなっているが、償還が完了している施設が多く、減少傾向である。</a:t>
          </a:r>
          <a:endParaRPr lang="ja-JP" altLang="ja-JP" sz="750">
            <a:effectLst/>
          </a:endParaRPr>
        </a:p>
        <a:p>
          <a:r>
            <a:rPr kumimoji="1" lang="ja-JP" altLang="ja-JP" sz="750">
              <a:solidFill>
                <a:schemeClr val="dk1"/>
              </a:solidFill>
              <a:effectLst/>
              <a:latin typeface="+mn-lt"/>
              <a:ea typeface="+mn-ea"/>
              <a:cs typeface="+mn-cs"/>
            </a:rPr>
            <a:t>○充当可能基金</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普通交付税の再算定で新設された臨時財政対策債償還基金費や歳出不用額の積み立て等により大幅な</a:t>
          </a:r>
          <a:r>
            <a:rPr kumimoji="1" lang="ja-JP" altLang="ja-JP" sz="750">
              <a:solidFill>
                <a:schemeClr val="dk1"/>
              </a:solidFill>
              <a:effectLst/>
              <a:latin typeface="+mn-lt"/>
              <a:ea typeface="+mn-ea"/>
              <a:cs typeface="+mn-cs"/>
            </a:rPr>
            <a:t>増となった。</a:t>
          </a:r>
          <a:endParaRPr lang="ja-JP" altLang="ja-JP" sz="750">
            <a:effectLst/>
          </a:endParaRPr>
        </a:p>
        <a:p>
          <a:r>
            <a:rPr kumimoji="1" lang="ja-JP" altLang="ja-JP" sz="750">
              <a:solidFill>
                <a:schemeClr val="dk1"/>
              </a:solidFill>
              <a:effectLst/>
              <a:latin typeface="+mn-lt"/>
              <a:ea typeface="+mn-ea"/>
              <a:cs typeface="+mn-cs"/>
            </a:rPr>
            <a:t>○基準財政需要額算入見込額</a:t>
          </a:r>
          <a:endParaRPr lang="ja-JP" altLang="ja-JP" sz="750">
            <a:effectLst/>
          </a:endParaRPr>
        </a:p>
        <a:p>
          <a:r>
            <a:rPr kumimoji="1" lang="ja-JP" altLang="ja-JP" sz="750">
              <a:solidFill>
                <a:schemeClr val="dk1"/>
              </a:solidFill>
              <a:effectLst/>
              <a:latin typeface="+mn-lt"/>
              <a:ea typeface="+mn-ea"/>
              <a:cs typeface="+mn-cs"/>
            </a:rPr>
            <a:t>　合併特例事業債や臨時財政対策債など交付税算入率が高い市債の借り入れが多いため、その算入見込額は増加傾向である。</a:t>
          </a:r>
          <a:endParaRPr lang="ja-JP" altLang="ja-JP" sz="750">
            <a:effectLst/>
          </a:endParaRPr>
        </a:p>
        <a:p>
          <a:r>
            <a:rPr kumimoji="1" lang="ja-JP" altLang="ja-JP" sz="750">
              <a:solidFill>
                <a:schemeClr val="dk1"/>
              </a:solidFill>
              <a:effectLst/>
              <a:latin typeface="+mn-lt"/>
              <a:ea typeface="+mn-ea"/>
              <a:cs typeface="+mn-cs"/>
            </a:rPr>
            <a:t>○将来負担比率の分子</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一般会計等に係る地方債の現在高はここ数年で増加傾向にあるが、</a:t>
          </a:r>
          <a:r>
            <a:rPr kumimoji="1" lang="ja-JP" altLang="ja-JP" sz="750">
              <a:solidFill>
                <a:schemeClr val="dk1"/>
              </a:solidFill>
              <a:effectLst/>
              <a:latin typeface="+mn-lt"/>
              <a:ea typeface="+mn-ea"/>
              <a:cs typeface="+mn-cs"/>
            </a:rPr>
            <a:t>一部事務組合の地方債や債務負担行為の残高は減少しており、</a:t>
          </a:r>
          <a:r>
            <a:rPr kumimoji="1" lang="ja-JP" altLang="en-US" sz="750">
              <a:solidFill>
                <a:schemeClr val="dk1"/>
              </a:solidFill>
              <a:effectLst/>
              <a:latin typeface="+mn-lt"/>
              <a:ea typeface="+mn-ea"/>
              <a:cs typeface="+mn-cs"/>
            </a:rPr>
            <a:t>財政調整基金や減債基金</a:t>
          </a:r>
          <a:r>
            <a:rPr kumimoji="1" lang="ja-JP" altLang="ja-JP" sz="750">
              <a:solidFill>
                <a:schemeClr val="dk1"/>
              </a:solidFill>
              <a:effectLst/>
              <a:latin typeface="+mn-lt"/>
              <a:ea typeface="+mn-ea"/>
              <a:cs typeface="+mn-cs"/>
            </a:rPr>
            <a:t>等の充当可能基金が大幅に増加している</a:t>
          </a:r>
          <a:r>
            <a:rPr kumimoji="1" lang="ja-JP" altLang="en-US" sz="750">
              <a:solidFill>
                <a:schemeClr val="dk1"/>
              </a:solidFill>
              <a:effectLst/>
              <a:latin typeface="+mn-lt"/>
              <a:ea typeface="+mn-ea"/>
              <a:cs typeface="+mn-cs"/>
            </a:rPr>
            <a:t>ため</a:t>
          </a:r>
          <a:r>
            <a:rPr kumimoji="1" lang="ja-JP" altLang="ja-JP" sz="750">
              <a:solidFill>
                <a:schemeClr val="dk1"/>
              </a:solidFill>
              <a:effectLst/>
              <a:latin typeface="+mn-lt"/>
              <a:ea typeface="+mn-ea"/>
              <a:cs typeface="+mn-cs"/>
            </a:rPr>
            <a:t>、将来負担比率の分子はマイナスとなった。</a:t>
          </a:r>
          <a:endParaRPr lang="ja-JP" altLang="ja-JP" sz="750">
            <a:effectLst/>
          </a:endParaRPr>
        </a:p>
        <a:p>
          <a:r>
            <a:rPr kumimoji="1" lang="ja-JP" altLang="ja-JP" sz="750">
              <a:solidFill>
                <a:schemeClr val="dk1"/>
              </a:solidFill>
              <a:effectLst/>
              <a:latin typeface="+mn-lt"/>
              <a:ea typeface="+mn-ea"/>
              <a:cs typeface="+mn-cs"/>
            </a:rPr>
            <a:t>○今後の対応</a:t>
          </a:r>
          <a:endParaRPr lang="ja-JP" altLang="ja-JP" sz="750">
            <a:effectLst/>
          </a:endParaRPr>
        </a:p>
        <a:p>
          <a:r>
            <a:rPr kumimoji="1" lang="ja-JP" altLang="ja-JP" sz="750">
              <a:solidFill>
                <a:schemeClr val="dk1"/>
              </a:solidFill>
              <a:effectLst/>
              <a:latin typeface="+mn-lt"/>
              <a:ea typeface="+mn-ea"/>
              <a:cs typeface="+mn-cs"/>
            </a:rPr>
            <a:t>　</a:t>
          </a:r>
          <a:r>
            <a:rPr kumimoji="1" lang="ja-JP" altLang="en-US" sz="750">
              <a:solidFill>
                <a:schemeClr val="dk1"/>
              </a:solidFill>
              <a:effectLst/>
              <a:latin typeface="+mn-lt"/>
              <a:ea typeface="+mn-ea"/>
              <a:cs typeface="+mn-cs"/>
            </a:rPr>
            <a:t>合併特例債の令和７年度での終了や今後控えている大規模事業等により基金の取り崩しや地方債の現在高の増加が予想されるため</a:t>
          </a:r>
          <a:r>
            <a:rPr kumimoji="1" lang="ja-JP" altLang="ja-JP" sz="750">
              <a:solidFill>
                <a:schemeClr val="dk1"/>
              </a:solidFill>
              <a:effectLst/>
              <a:latin typeface="+mn-lt"/>
              <a:ea typeface="+mn-ea"/>
              <a:cs typeface="+mn-cs"/>
            </a:rPr>
            <a:t>、計画的な借り入れや返済を行うことにより負担の軽減を図る。</a:t>
          </a:r>
          <a:endParaRPr lang="ja-JP" altLang="ja-JP" sz="7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静岡県牧之原市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財政調整基金と減債基金についてはどちらも取崩しはなく、財政調整基金で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億円、減債基金で９億円の積み立てを行った。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その他特定目的基金については多目的体育館整備事業に伴い「緊急地震・津波対策基金」から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百万円、「公共用施設維持基金」から相良総合センター管理費、給食センター運営費により９百万円の取り崩しをしたが、「地域振興基金」を２億円、「地域福祉基金」を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使途の明確化を図るため、その他特定目的基金を中心に積み立てていくことを予定しているが、今後多目的体育館の整備事業や公共用施設等の更新等で繰入金の増加が見込まれており、更に財政調整基金に関しても財源不足を補填するための取り崩しが増加することが見込まれることから、効率的な行政運営や事業の見直しが課題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緊急地震・津波対策基金：地震・津波対策等を推進し、災害の未然防止や被害の軽減を図るための財源</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地域における保健福祉活動を推進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地域振興基金：地域振興に関する施策の推進を図るための財源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公共用施設維持基金：発電用施設周辺地域整備法により整備された、公共用施設の修繕その他の維持補修等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緊急地震・津波対策基金：多目的体育館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地域福祉基金：高齢者福祉施設整備費や、子ども支援事業等への積立てにより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年度から実施している事業で合併特例債事業の終了後の財源確保を目的とした積立て、令和３年度最終年度の２億円の積立による増加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中小企業金融支援基金：経済変動対策貸付資金利子補給金及び小口特別資金利子補給金による取崩しにより９百万円の減少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相良総合センターの音響設備の改修工事、給食センターのパルク貯槽タンク改修工事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による取崩しにより９百万円の減少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緊急地震・津波対策基金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については令和３年度多目的体育館整備事業に伴う取り崩しにより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百万円減少しているが、令和４年度、令和５年度についても多目的体育館整備事業（総事業費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億円）の実施による取り崩しが想定されているため、基金の減少が予想される。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地域振興基金についても合併特例事業債が令和７年度で終了となることから今後取り崩しによる減少が予想されることから事業の見直しや、優先順位等を定めた効率的な行政運営が必要である。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令和３年度中の基金の取り崩しがなく、地方交付税の追加額や歳出の不用見込額等を積み立てたことにより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令和元年度の取り崩し以降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億円を割り込んでいたが、令和３年度財政調整基金の取り崩しがなく、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億円の積み立てが行えたため、残高目標である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今後は財源不足を補填するための取り崩しが増加することが予想されるため、決算状況を踏まえ、可能な範囲で積み立てを行っていく必要がある。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の基金の取崩しがなく、将来の増加が見込まれる公債費負担を軽減するための積み立て５億と、普通交付税で新たに措置された「臨時財政対策債償還基金費」を４億円積立てしたため、９億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年度に整備した津波避難タワーなどの元金返済が始まり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公債費が増加傾向にあ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億円以上になることが予想される。将来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の公債費負増加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への備えのため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減債基金を積み立てていく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2EC636-66D4-42DA-80B6-7072E6F43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22952C-2842-4419-81BB-9D8F2F137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9E771B8-FA09-4BD6-A7EA-578178FB5649}"/>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C76F69D-AD0C-4BB6-9AAA-DD3845C9CAD2}"/>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3994D453-DBA9-400A-8E36-6F6AF0A80B4E}"/>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5DEE114-1260-42E3-96FF-729A07DAA8D2}"/>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476D62F3-CB4D-4443-8B1A-FB697A24C8EC}"/>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FD2274D-E61C-4ACC-994A-CCF21F5555C4}"/>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B74E9D2F-1D10-4994-A394-0C816559E38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B46D70A-32D9-41B9-9AFC-6284C74EC006}"/>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782AD59-1A9D-4B86-9888-E77AA87B36A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ED24AFE-1012-43D0-9CD9-529172046FF1}"/>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792BE7B9-523F-4EB0-AA74-C3F1DEE8849F}"/>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6E772C0-249E-464A-81E2-A7EC1D245BD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4703554-83B2-4BB0-ACBE-AE98D980C0A9}"/>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D355A90F-5091-49C8-A8CA-41CFAA0F268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7ABB577-735E-41C6-B66B-EE518F83188E}"/>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3FF1D0D-5E5F-4959-8BDD-72ABB7CE4B61}"/>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10EC03E-6FAE-4B1A-9BC3-862EB0D3BB6E}"/>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98CDC8A-EC6E-4CB4-B129-9DBB492DD39C}"/>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301B08B-AEBF-4B4C-B29F-AA2E5047082C}"/>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59B450A-F79E-46C9-ACA3-CD76D89910D1}"/>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FBCBAE82-20AE-41F5-B9F4-8176E5B1EC8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85A87C28-B82A-4F66-B3DB-7C503AD9AB63}"/>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7EB0204-9C11-46B3-9B76-294412AF167C}"/>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500DC69-4AEA-47CC-9B58-622F3D665BD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BAE3A7EB-01D2-4D72-9611-E7754683085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8CDF6F7-8D16-427C-9942-D7D805AF5FA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3E38441-B45E-408A-91A7-4DEF06CBC77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68304706-A2DE-40AA-AD3A-DF7877735B4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120EC46-8B16-4F73-9A30-D38B6D670202}"/>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C50293F-EE5E-476B-A929-506D51E2F53E}"/>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C093F46-8F35-4186-9D39-57AC0F1929AE}"/>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017FC49-A4F3-4A4A-B50B-178177ABBF2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AA1E30F-20D3-43A9-9019-873D75C62995}"/>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593EF1E7-59DE-4F6C-B58F-CFBFF027BC9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0712B62-441D-4153-BC69-F4086EE247C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310D570E-CD95-4598-BA1E-D9E8547B612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E77E393D-C954-45C5-A359-5043FC57EF1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245B98E-4174-4397-92F3-DDD2D87C8B5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787EE0E-9692-43E2-991C-48A3CD62D908}"/>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9972D5DB-D216-46D1-9B37-D14F1DFC9AC8}"/>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2EAE21F-18FD-4768-AC94-FDEA6FB4D417}"/>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F51ADAF5-3F51-4A97-B070-BE25652EE0D4}"/>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FFAAAE2-335A-413A-9235-E183BA5F60A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840715C-50CD-4473-B8C2-ECF02F33EC09}"/>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2C5CA5B-A4E1-4E83-8C9F-53093E3218F1}"/>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851C6AD-3429-4750-9770-E65A0D420DC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461B3208-B01D-42CA-A1FD-34C2D959FFDC}"/>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4ACFDB4B-2AFB-4088-8E1C-CD0866703DF3}"/>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292A321-809A-428E-B2FD-131732B5843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4E6BBE9-22A8-4D05-A0B5-DA5AD3DF681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B4DDE55-9EEF-4761-8E0C-AB708049B9C3}"/>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有形固定資産減価償却率は、全体としては類似団体平均を下回っている。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老朽化が進み、更新時期を迎える施設を多く所有しているため、公共施設等総合管理計画に基づき、点検・診断や計画的な予防保全による長寿命化を進めていくなど、公共施設等の適正管理に努め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644E9BE4-1197-40A5-95C3-10801E39E7DD}"/>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EB8C798-2CD4-41F1-A413-0E74AFA3E772}"/>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7BA7A31-8421-4803-9F3F-AB986C06DB49}"/>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6859EDBE-C329-4850-A950-9B91036ADC36}"/>
            </a:ext>
          </a:extLst>
        </xdr:cNvPr>
        <xdr:cNvCxnSpPr/>
      </xdr:nvCxnSpPr>
      <xdr:spPr>
        <a:xfrm>
          <a:off x="1142365" y="65512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2042AEF4-2A37-4DCA-AF9A-FAE3AD1490BF}"/>
            </a:ext>
          </a:extLst>
        </xdr:cNvPr>
        <xdr:cNvSpPr txBox="1"/>
      </xdr:nvSpPr>
      <xdr:spPr>
        <a:xfrm>
          <a:off x="784241" y="64613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212BC33C-E64D-4CD2-9EAA-643DDE8A7E27}"/>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EF6634BE-D45A-4D03-93B6-89CB92D59AE6}"/>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B1243154-E438-4661-BB55-0995F5A092C0}"/>
            </a:ext>
          </a:extLst>
        </xdr:cNvPr>
        <xdr:cNvCxnSpPr/>
      </xdr:nvCxnSpPr>
      <xdr:spPr>
        <a:xfrm>
          <a:off x="1142365" y="547751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5EC28AF8-70D1-4035-999F-0EC5C8C38A51}"/>
            </a:ext>
          </a:extLst>
        </xdr:cNvPr>
        <xdr:cNvSpPr txBox="1"/>
      </xdr:nvSpPr>
      <xdr:spPr>
        <a:xfrm>
          <a:off x="784241" y="53837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E56586E-7BC5-4B91-8489-CE07E1A7A4DD}"/>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7D5BC7C-51DB-46ED-9832-D2F7FA35732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A82CE24-C87E-4690-8E77-3359987EF40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7" name="直線コネクタ 66">
          <a:extLst>
            <a:ext uri="{FF2B5EF4-FFF2-40B4-BE49-F238E27FC236}">
              <a16:creationId xmlns:a16="http://schemas.microsoft.com/office/drawing/2014/main" id="{2BCBFD09-1ADD-4F92-B65F-2EF3AC743C37}"/>
            </a:ext>
          </a:extLst>
        </xdr:cNvPr>
        <xdr:cNvCxnSpPr/>
      </xdr:nvCxnSpPr>
      <xdr:spPr>
        <a:xfrm flipV="1">
          <a:off x="4295775" y="5360353"/>
          <a:ext cx="1270" cy="115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8" name="有形固定資産減価償却率最小値テキスト">
          <a:extLst>
            <a:ext uri="{FF2B5EF4-FFF2-40B4-BE49-F238E27FC236}">
              <a16:creationId xmlns:a16="http://schemas.microsoft.com/office/drawing/2014/main" id="{7C26E612-988A-4AD1-BDCF-47CFA63830E0}"/>
            </a:ext>
          </a:extLst>
        </xdr:cNvPr>
        <xdr:cNvSpPr txBox="1"/>
      </xdr:nvSpPr>
      <xdr:spPr>
        <a:xfrm>
          <a:off x="4342765" y="65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9" name="直線コネクタ 68">
          <a:extLst>
            <a:ext uri="{FF2B5EF4-FFF2-40B4-BE49-F238E27FC236}">
              <a16:creationId xmlns:a16="http://schemas.microsoft.com/office/drawing/2014/main" id="{4E8DF629-7EF7-4ACC-B013-D2C4CB3D00C5}"/>
            </a:ext>
          </a:extLst>
        </xdr:cNvPr>
        <xdr:cNvCxnSpPr/>
      </xdr:nvCxnSpPr>
      <xdr:spPr>
        <a:xfrm>
          <a:off x="4206875" y="65135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0" name="有形固定資産減価償却率最大値テキスト">
          <a:extLst>
            <a:ext uri="{FF2B5EF4-FFF2-40B4-BE49-F238E27FC236}">
              <a16:creationId xmlns:a16="http://schemas.microsoft.com/office/drawing/2014/main" id="{24AEAC9C-6D9C-42B9-8671-CF0CA022B8F7}"/>
            </a:ext>
          </a:extLst>
        </xdr:cNvPr>
        <xdr:cNvSpPr txBox="1"/>
      </xdr:nvSpPr>
      <xdr:spPr>
        <a:xfrm>
          <a:off x="4342765" y="513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1" name="直線コネクタ 70">
          <a:extLst>
            <a:ext uri="{FF2B5EF4-FFF2-40B4-BE49-F238E27FC236}">
              <a16:creationId xmlns:a16="http://schemas.microsoft.com/office/drawing/2014/main" id="{770EE435-A417-4B33-9F88-1712DDD7A270}"/>
            </a:ext>
          </a:extLst>
        </xdr:cNvPr>
        <xdr:cNvCxnSpPr/>
      </xdr:nvCxnSpPr>
      <xdr:spPr>
        <a:xfrm>
          <a:off x="4206875" y="536035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2" name="有形固定資産減価償却率平均値テキスト">
          <a:extLst>
            <a:ext uri="{FF2B5EF4-FFF2-40B4-BE49-F238E27FC236}">
              <a16:creationId xmlns:a16="http://schemas.microsoft.com/office/drawing/2014/main" id="{AB34BD24-1CCA-4944-94B9-C57979142CCC}"/>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5DF97FEB-1FA8-4B87-BFE2-CFA4F716B1C7}"/>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4" name="フローチャート: 判断 73">
          <a:extLst>
            <a:ext uri="{FF2B5EF4-FFF2-40B4-BE49-F238E27FC236}">
              <a16:creationId xmlns:a16="http://schemas.microsoft.com/office/drawing/2014/main" id="{02B33BBF-D089-47A9-8B1E-14BC8D865C83}"/>
            </a:ext>
          </a:extLst>
        </xdr:cNvPr>
        <xdr:cNvSpPr/>
      </xdr:nvSpPr>
      <xdr:spPr>
        <a:xfrm>
          <a:off x="3611880" y="590518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5" name="フローチャート: 判断 74">
          <a:extLst>
            <a:ext uri="{FF2B5EF4-FFF2-40B4-BE49-F238E27FC236}">
              <a16:creationId xmlns:a16="http://schemas.microsoft.com/office/drawing/2014/main" id="{B1FB502C-12CE-4E0E-8E13-09A1F20486DD}"/>
            </a:ext>
          </a:extLst>
        </xdr:cNvPr>
        <xdr:cNvSpPr/>
      </xdr:nvSpPr>
      <xdr:spPr>
        <a:xfrm>
          <a:off x="2926080" y="5883593"/>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6" name="フローチャート: 判断 75">
          <a:extLst>
            <a:ext uri="{FF2B5EF4-FFF2-40B4-BE49-F238E27FC236}">
              <a16:creationId xmlns:a16="http://schemas.microsoft.com/office/drawing/2014/main" id="{EBAE3076-CD65-4E26-84FD-49830578ACB5}"/>
            </a:ext>
          </a:extLst>
        </xdr:cNvPr>
        <xdr:cNvSpPr/>
      </xdr:nvSpPr>
      <xdr:spPr>
        <a:xfrm>
          <a:off x="2240280" y="582580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7" name="フローチャート: 判断 76">
          <a:extLst>
            <a:ext uri="{FF2B5EF4-FFF2-40B4-BE49-F238E27FC236}">
              <a16:creationId xmlns:a16="http://schemas.microsoft.com/office/drawing/2014/main" id="{77CA2D91-7EBF-4D2B-923F-70CDCBFC3C63}"/>
            </a:ext>
          </a:extLst>
        </xdr:cNvPr>
        <xdr:cNvSpPr/>
      </xdr:nvSpPr>
      <xdr:spPr>
        <a:xfrm>
          <a:off x="1554480" y="5750242"/>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486A436-0D6C-4618-8E68-64E35645BC9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F6A27D4-AF02-47B6-ADDB-B82D8E0B707B}"/>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0C02271-7A9C-4C01-A41E-FCBD4CE33E4A}"/>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0F8BFF9-FA2C-40E2-AC11-6A41CAF3C712}"/>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7E729F-B41F-4B0B-8019-0B8DC8782DCA}"/>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3" name="楕円 82">
          <a:extLst>
            <a:ext uri="{FF2B5EF4-FFF2-40B4-BE49-F238E27FC236}">
              <a16:creationId xmlns:a16="http://schemas.microsoft.com/office/drawing/2014/main" id="{EA3C84BA-54A9-4887-8DAD-284284F5EF6F}"/>
            </a:ext>
          </a:extLst>
        </xdr:cNvPr>
        <xdr:cNvSpPr/>
      </xdr:nvSpPr>
      <xdr:spPr>
        <a:xfrm>
          <a:off x="4244975" y="5813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4" name="有形固定資産減価償却率該当値テキスト">
          <a:extLst>
            <a:ext uri="{FF2B5EF4-FFF2-40B4-BE49-F238E27FC236}">
              <a16:creationId xmlns:a16="http://schemas.microsoft.com/office/drawing/2014/main" id="{9048AE86-4475-49DD-9EC2-2F63E531E22E}"/>
            </a:ext>
          </a:extLst>
        </xdr:cNvPr>
        <xdr:cNvSpPr txBox="1"/>
      </xdr:nvSpPr>
      <xdr:spPr>
        <a:xfrm>
          <a:off x="4342765" y="566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5" name="楕円 84">
          <a:extLst>
            <a:ext uri="{FF2B5EF4-FFF2-40B4-BE49-F238E27FC236}">
              <a16:creationId xmlns:a16="http://schemas.microsoft.com/office/drawing/2014/main" id="{7772ADB5-BB66-426D-ABB2-49181D9A8484}"/>
            </a:ext>
          </a:extLst>
        </xdr:cNvPr>
        <xdr:cNvSpPr/>
      </xdr:nvSpPr>
      <xdr:spPr>
        <a:xfrm>
          <a:off x="3611880" y="575564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137795</xdr:rowOff>
    </xdr:to>
    <xdr:cxnSp macro="">
      <xdr:nvCxnSpPr>
        <xdr:cNvPr id="86" name="直線コネクタ 85">
          <a:extLst>
            <a:ext uri="{FF2B5EF4-FFF2-40B4-BE49-F238E27FC236}">
              <a16:creationId xmlns:a16="http://schemas.microsoft.com/office/drawing/2014/main" id="{B646E6D2-49B7-4441-8BF1-27474E532AC9}"/>
            </a:ext>
          </a:extLst>
        </xdr:cNvPr>
        <xdr:cNvCxnSpPr/>
      </xdr:nvCxnSpPr>
      <xdr:spPr>
        <a:xfrm>
          <a:off x="3656965" y="5810250"/>
          <a:ext cx="640715"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7" name="楕円 86">
          <a:extLst>
            <a:ext uri="{FF2B5EF4-FFF2-40B4-BE49-F238E27FC236}">
              <a16:creationId xmlns:a16="http://schemas.microsoft.com/office/drawing/2014/main" id="{30952F5D-2639-4AFF-8240-DA0E987E7CE4}"/>
            </a:ext>
          </a:extLst>
        </xdr:cNvPr>
        <xdr:cNvSpPr/>
      </xdr:nvSpPr>
      <xdr:spPr>
        <a:xfrm>
          <a:off x="2926080" y="568896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83820</xdr:rowOff>
    </xdr:to>
    <xdr:cxnSp macro="">
      <xdr:nvCxnSpPr>
        <xdr:cNvPr id="88" name="直線コネクタ 87">
          <a:extLst>
            <a:ext uri="{FF2B5EF4-FFF2-40B4-BE49-F238E27FC236}">
              <a16:creationId xmlns:a16="http://schemas.microsoft.com/office/drawing/2014/main" id="{E5FC81D9-8F5E-4A8A-BE83-482B77F9F208}"/>
            </a:ext>
          </a:extLst>
        </xdr:cNvPr>
        <xdr:cNvCxnSpPr/>
      </xdr:nvCxnSpPr>
      <xdr:spPr>
        <a:xfrm>
          <a:off x="2971165" y="5739765"/>
          <a:ext cx="6858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134303</xdr:rowOff>
    </xdr:from>
    <xdr:to>
      <xdr:col>11</xdr:col>
      <xdr:colOff>187325</xdr:colOff>
      <xdr:row>29</xdr:row>
      <xdr:rowOff>64453</xdr:rowOff>
    </xdr:to>
    <xdr:sp macro="" textlink="">
      <xdr:nvSpPr>
        <xdr:cNvPr id="89" name="楕円 88">
          <a:extLst>
            <a:ext uri="{FF2B5EF4-FFF2-40B4-BE49-F238E27FC236}">
              <a16:creationId xmlns:a16="http://schemas.microsoft.com/office/drawing/2014/main" id="{2D2B46E4-5E6A-446C-AD4E-D34FB14A2372}"/>
            </a:ext>
          </a:extLst>
        </xdr:cNvPr>
        <xdr:cNvSpPr/>
      </xdr:nvSpPr>
      <xdr:spPr>
        <a:xfrm>
          <a:off x="2240280" y="5683568"/>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13653</xdr:rowOff>
    </xdr:from>
    <xdr:to>
      <xdr:col>15</xdr:col>
      <xdr:colOff>136525</xdr:colOff>
      <xdr:row>29</xdr:row>
      <xdr:rowOff>19050</xdr:rowOff>
    </xdr:to>
    <xdr:cxnSp macro="">
      <xdr:nvCxnSpPr>
        <xdr:cNvPr id="90" name="直線コネクタ 89">
          <a:extLst>
            <a:ext uri="{FF2B5EF4-FFF2-40B4-BE49-F238E27FC236}">
              <a16:creationId xmlns:a16="http://schemas.microsoft.com/office/drawing/2014/main" id="{363A9F4D-5E39-48D6-BFC4-C1A665658CA6}"/>
            </a:ext>
          </a:extLst>
        </xdr:cNvPr>
        <xdr:cNvCxnSpPr/>
      </xdr:nvCxnSpPr>
      <xdr:spPr>
        <a:xfrm>
          <a:off x="2285365" y="5741988"/>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91" name="n_1aveValue有形固定資産減価償却率">
          <a:extLst>
            <a:ext uri="{FF2B5EF4-FFF2-40B4-BE49-F238E27FC236}">
              <a16:creationId xmlns:a16="http://schemas.microsoft.com/office/drawing/2014/main" id="{D32163FA-C11F-47A1-A797-9C703128DEE8}"/>
            </a:ext>
          </a:extLst>
        </xdr:cNvPr>
        <xdr:cNvSpPr txBox="1"/>
      </xdr:nvSpPr>
      <xdr:spPr>
        <a:xfrm>
          <a:off x="3464569" y="599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2" name="n_2aveValue有形固定資産減価償却率">
          <a:extLst>
            <a:ext uri="{FF2B5EF4-FFF2-40B4-BE49-F238E27FC236}">
              <a16:creationId xmlns:a16="http://schemas.microsoft.com/office/drawing/2014/main" id="{9EF146A6-9FF9-4AE4-BBEB-8D96581B25B3}"/>
            </a:ext>
          </a:extLst>
        </xdr:cNvPr>
        <xdr:cNvSpPr txBox="1"/>
      </xdr:nvSpPr>
      <xdr:spPr>
        <a:xfrm>
          <a:off x="2793374" y="5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3" name="n_3aveValue有形固定資産減価償却率">
          <a:extLst>
            <a:ext uri="{FF2B5EF4-FFF2-40B4-BE49-F238E27FC236}">
              <a16:creationId xmlns:a16="http://schemas.microsoft.com/office/drawing/2014/main" id="{A83227EB-2CD5-4CA2-B09A-8B1191752534}"/>
            </a:ext>
          </a:extLst>
        </xdr:cNvPr>
        <xdr:cNvSpPr txBox="1"/>
      </xdr:nvSpPr>
      <xdr:spPr>
        <a:xfrm>
          <a:off x="2107574" y="591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4" name="n_4aveValue有形固定資産減価償却率">
          <a:extLst>
            <a:ext uri="{FF2B5EF4-FFF2-40B4-BE49-F238E27FC236}">
              <a16:creationId xmlns:a16="http://schemas.microsoft.com/office/drawing/2014/main" id="{FCD5E2CF-738F-4352-8010-ACB9376CFAAA}"/>
            </a:ext>
          </a:extLst>
        </xdr:cNvPr>
        <xdr:cNvSpPr txBox="1"/>
      </xdr:nvSpPr>
      <xdr:spPr>
        <a:xfrm>
          <a:off x="1421774" y="55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95" name="n_1mainValue有形固定資産減価償却率">
          <a:extLst>
            <a:ext uri="{FF2B5EF4-FFF2-40B4-BE49-F238E27FC236}">
              <a16:creationId xmlns:a16="http://schemas.microsoft.com/office/drawing/2014/main" id="{39C2FA6E-E736-4030-B9A4-34056A2D6D15}"/>
            </a:ext>
          </a:extLst>
        </xdr:cNvPr>
        <xdr:cNvSpPr txBox="1"/>
      </xdr:nvSpPr>
      <xdr:spPr>
        <a:xfrm>
          <a:off x="3464569"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6" name="n_2mainValue有形固定資産減価償却率">
          <a:extLst>
            <a:ext uri="{FF2B5EF4-FFF2-40B4-BE49-F238E27FC236}">
              <a16:creationId xmlns:a16="http://schemas.microsoft.com/office/drawing/2014/main" id="{D0F9A12D-A0F6-44A8-BE03-36A7837070D0}"/>
            </a:ext>
          </a:extLst>
        </xdr:cNvPr>
        <xdr:cNvSpPr txBox="1"/>
      </xdr:nvSpPr>
      <xdr:spPr>
        <a:xfrm>
          <a:off x="279337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80980</xdr:rowOff>
    </xdr:from>
    <xdr:ext cx="405111" cy="259045"/>
    <xdr:sp macro="" textlink="">
      <xdr:nvSpPr>
        <xdr:cNvPr id="97" name="n_3mainValue有形固定資産減価償却率">
          <a:extLst>
            <a:ext uri="{FF2B5EF4-FFF2-40B4-BE49-F238E27FC236}">
              <a16:creationId xmlns:a16="http://schemas.microsoft.com/office/drawing/2014/main" id="{70246302-AF73-41D1-9C07-DF94CDEC3214}"/>
            </a:ext>
          </a:extLst>
        </xdr:cNvPr>
        <xdr:cNvSpPr txBox="1"/>
      </xdr:nvSpPr>
      <xdr:spPr>
        <a:xfrm>
          <a:off x="2107574" y="546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519324F0-F960-438B-A7F9-DEDC72B5042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85D2DA4-C555-49C6-B05A-9577BE5C1323}"/>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6EF33B35-59A9-49B1-A3BE-5436D4131204}"/>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EA2D550A-788B-4470-B7A3-A03346E7F9A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BF11D5A6-D1F4-48C0-B95F-C138F563AE3E}"/>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83975131-FF56-45A3-B162-8659CA83A56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DDF9C5C8-0C68-4B9B-A288-2A772B5A3A1A}"/>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C4EC50E6-E707-4F81-82DB-911D2EA57C70}"/>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9937FF6-45E6-402B-BE38-7027598FA8A5}"/>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2A07203D-B26B-42FC-9601-5A478C1663B2}"/>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D275A659-3550-4D9D-9B91-A68AD9D8AF4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A29F24D-1830-4B0A-B3B8-5343E45932C0}"/>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5239756B-1010-4771-B146-B4A1CA768B6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債務償還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率は、類似団体を下回っており、対前年度比としても</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主な要因としては、財政調整基金や減債基金の積立てによる充当可能財源の増加、普通交付税や臨時財政対策債発行可能額の増加による経常経費充当一般財源等の増加が考えられる。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今後、公共施設等総合管理計画に基づく公共施設等の老朽化対策や集約化・複合化への取組により、地方債残高の増加が見込まれるため、計画的な事業の実施に努める。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B03B12D2-D4E0-40B5-9C96-CEFA7BA1241D}"/>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5397801E-65D1-4222-9D21-A865A14EE64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1BCA7A5F-B3F8-4263-9414-549BBC7D274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C04A0BB7-7637-4C2D-B35C-69455CCB01EC}"/>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E91ECD0-F3EA-428E-80AC-CC9EE51A844A}"/>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48980837-06C5-4E27-8FEB-C4DBE8310508}"/>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A339922D-FF40-4357-AA82-30076078A2D8}"/>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33548195-D2CE-49D1-B0A5-1E77EEEC21F8}"/>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79EF1BD5-1A5A-49E4-B87E-D2A83870A145}"/>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9F64A300-82C1-4929-9151-9D9CCEB87B20}"/>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39A38E68-A85E-4822-8369-2CFE0BB11A12}"/>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BB7FDD61-795C-4F0E-85D2-F8656F7F26C5}"/>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9E74B3AA-5C1E-4187-9354-E1B763B10398}"/>
            </a:ext>
          </a:extLst>
        </xdr:cNvPr>
        <xdr:cNvSpPr txBox="1"/>
      </xdr:nvSpPr>
      <xdr:spPr>
        <a:xfrm>
          <a:off x="9756296" y="52018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EF7715A4-6E66-48C5-ACCC-93C5A8AA9DDD}"/>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B85EC8CE-BF9B-4151-9F98-7BC870369D98}"/>
            </a:ext>
          </a:extLst>
        </xdr:cNvPr>
        <xdr:cNvSpPr txBox="1"/>
      </xdr:nvSpPr>
      <xdr:spPr>
        <a:xfrm>
          <a:off x="985698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B96D1BA-A67B-48AB-B474-8338AE437E1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7" name="直線コネクタ 126">
          <a:extLst>
            <a:ext uri="{FF2B5EF4-FFF2-40B4-BE49-F238E27FC236}">
              <a16:creationId xmlns:a16="http://schemas.microsoft.com/office/drawing/2014/main" id="{05445495-7125-4A31-A128-45FCE622F6A8}"/>
            </a:ext>
          </a:extLst>
        </xdr:cNvPr>
        <xdr:cNvCxnSpPr/>
      </xdr:nvCxnSpPr>
      <xdr:spPr>
        <a:xfrm flipV="1">
          <a:off x="13313410" y="526514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8" name="債務償還比率最小値テキスト">
          <a:extLst>
            <a:ext uri="{FF2B5EF4-FFF2-40B4-BE49-F238E27FC236}">
              <a16:creationId xmlns:a16="http://schemas.microsoft.com/office/drawing/2014/main" id="{1B8DBB93-DE11-4AA0-AB05-497AAD700797}"/>
            </a:ext>
          </a:extLst>
        </xdr:cNvPr>
        <xdr:cNvSpPr txBox="1"/>
      </xdr:nvSpPr>
      <xdr:spPr>
        <a:xfrm>
          <a:off x="13369925"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9" name="直線コネクタ 128">
          <a:extLst>
            <a:ext uri="{FF2B5EF4-FFF2-40B4-BE49-F238E27FC236}">
              <a16:creationId xmlns:a16="http://schemas.microsoft.com/office/drawing/2014/main" id="{2D3EDB3D-7F8E-44FF-ACCF-3D93250E04EB}"/>
            </a:ext>
          </a:extLst>
        </xdr:cNvPr>
        <xdr:cNvCxnSpPr/>
      </xdr:nvCxnSpPr>
      <xdr:spPr>
        <a:xfrm>
          <a:off x="13251180" y="660120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0" name="債務償還比率最大値テキスト">
          <a:extLst>
            <a:ext uri="{FF2B5EF4-FFF2-40B4-BE49-F238E27FC236}">
              <a16:creationId xmlns:a16="http://schemas.microsoft.com/office/drawing/2014/main" id="{34EEB76C-C961-450F-A70E-3052A62B6261}"/>
            </a:ext>
          </a:extLst>
        </xdr:cNvPr>
        <xdr:cNvSpPr txBox="1"/>
      </xdr:nvSpPr>
      <xdr:spPr>
        <a:xfrm>
          <a:off x="13369925" y="504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1" name="直線コネクタ 130">
          <a:extLst>
            <a:ext uri="{FF2B5EF4-FFF2-40B4-BE49-F238E27FC236}">
              <a16:creationId xmlns:a16="http://schemas.microsoft.com/office/drawing/2014/main" id="{26553AFE-DBC5-4D30-AD26-5A07E2D2D1B4}"/>
            </a:ext>
          </a:extLst>
        </xdr:cNvPr>
        <xdr:cNvCxnSpPr/>
      </xdr:nvCxnSpPr>
      <xdr:spPr>
        <a:xfrm>
          <a:off x="13251180" y="526514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2" name="債務償還比率平均値テキスト">
          <a:extLst>
            <a:ext uri="{FF2B5EF4-FFF2-40B4-BE49-F238E27FC236}">
              <a16:creationId xmlns:a16="http://schemas.microsoft.com/office/drawing/2014/main" id="{F5DC891E-7AE0-44FC-A3EB-B3914BA243A5}"/>
            </a:ext>
          </a:extLst>
        </xdr:cNvPr>
        <xdr:cNvSpPr txBox="1"/>
      </xdr:nvSpPr>
      <xdr:spPr>
        <a:xfrm>
          <a:off x="13369925"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3" name="フローチャート: 判断 132">
          <a:extLst>
            <a:ext uri="{FF2B5EF4-FFF2-40B4-BE49-F238E27FC236}">
              <a16:creationId xmlns:a16="http://schemas.microsoft.com/office/drawing/2014/main" id="{5531706F-3A43-4DAA-9B2D-2230E5B684C9}"/>
            </a:ext>
          </a:extLst>
        </xdr:cNvPr>
        <xdr:cNvSpPr/>
      </xdr:nvSpPr>
      <xdr:spPr>
        <a:xfrm>
          <a:off x="13289280" y="5774563"/>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4" name="フローチャート: 判断 133">
          <a:extLst>
            <a:ext uri="{FF2B5EF4-FFF2-40B4-BE49-F238E27FC236}">
              <a16:creationId xmlns:a16="http://schemas.microsoft.com/office/drawing/2014/main" id="{4FCABA6B-F7FF-470C-AC1F-FE316D667329}"/>
            </a:ext>
          </a:extLst>
        </xdr:cNvPr>
        <xdr:cNvSpPr/>
      </xdr:nvSpPr>
      <xdr:spPr>
        <a:xfrm>
          <a:off x="12629515" y="592494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5" name="フローチャート: 判断 134">
          <a:extLst>
            <a:ext uri="{FF2B5EF4-FFF2-40B4-BE49-F238E27FC236}">
              <a16:creationId xmlns:a16="http://schemas.microsoft.com/office/drawing/2014/main" id="{4211EC07-20E5-4394-8B9A-BF9E9E68B2E9}"/>
            </a:ext>
          </a:extLst>
        </xdr:cNvPr>
        <xdr:cNvSpPr/>
      </xdr:nvSpPr>
      <xdr:spPr>
        <a:xfrm>
          <a:off x="11943715" y="597578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6" name="フローチャート: 判断 135">
          <a:extLst>
            <a:ext uri="{FF2B5EF4-FFF2-40B4-BE49-F238E27FC236}">
              <a16:creationId xmlns:a16="http://schemas.microsoft.com/office/drawing/2014/main" id="{AD8F76BE-46C3-4E2A-9DC5-0888B665F110}"/>
            </a:ext>
          </a:extLst>
        </xdr:cNvPr>
        <xdr:cNvSpPr/>
      </xdr:nvSpPr>
      <xdr:spPr>
        <a:xfrm>
          <a:off x="11257915" y="5936202"/>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7" name="フローチャート: 判断 136">
          <a:extLst>
            <a:ext uri="{FF2B5EF4-FFF2-40B4-BE49-F238E27FC236}">
              <a16:creationId xmlns:a16="http://schemas.microsoft.com/office/drawing/2014/main" id="{257EB012-FD4C-4B34-BF84-55F74BA63BF6}"/>
            </a:ext>
          </a:extLst>
        </xdr:cNvPr>
        <xdr:cNvSpPr/>
      </xdr:nvSpPr>
      <xdr:spPr>
        <a:xfrm>
          <a:off x="10572115" y="591554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55D43C-6705-47E0-8399-70DBA37768B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FB8AE1E-1103-42EC-B155-17778E27BE4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7BCD737-334A-486B-9F8C-9BC297BB5A3B}"/>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47F1EC3-C363-4AF5-B126-16B5FCE67132}"/>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9596833-F299-4070-BE49-086EFE224E28}"/>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265</xdr:rowOff>
    </xdr:from>
    <xdr:to>
      <xdr:col>76</xdr:col>
      <xdr:colOff>73025</xdr:colOff>
      <xdr:row>28</xdr:row>
      <xdr:rowOff>101865</xdr:rowOff>
    </xdr:to>
    <xdr:sp macro="" textlink="">
      <xdr:nvSpPr>
        <xdr:cNvPr id="143" name="楕円 142">
          <a:extLst>
            <a:ext uri="{FF2B5EF4-FFF2-40B4-BE49-F238E27FC236}">
              <a16:creationId xmlns:a16="http://schemas.microsoft.com/office/drawing/2014/main" id="{9FA9BB37-2A65-4A55-B583-35902EA5585C}"/>
            </a:ext>
          </a:extLst>
        </xdr:cNvPr>
        <xdr:cNvSpPr/>
      </xdr:nvSpPr>
      <xdr:spPr>
        <a:xfrm>
          <a:off x="13289280" y="555334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23142</xdr:rowOff>
    </xdr:from>
    <xdr:ext cx="469744" cy="259045"/>
    <xdr:sp macro="" textlink="">
      <xdr:nvSpPr>
        <xdr:cNvPr id="144" name="債務償還比率該当値テキスト">
          <a:extLst>
            <a:ext uri="{FF2B5EF4-FFF2-40B4-BE49-F238E27FC236}">
              <a16:creationId xmlns:a16="http://schemas.microsoft.com/office/drawing/2014/main" id="{096D9859-DD9B-41ED-819F-04356BADF8DA}"/>
            </a:ext>
          </a:extLst>
        </xdr:cNvPr>
        <xdr:cNvSpPr txBox="1"/>
      </xdr:nvSpPr>
      <xdr:spPr>
        <a:xfrm>
          <a:off x="13369925" y="54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14668</xdr:rowOff>
    </xdr:from>
    <xdr:to>
      <xdr:col>72</xdr:col>
      <xdr:colOff>123825</xdr:colOff>
      <xdr:row>29</xdr:row>
      <xdr:rowOff>116268</xdr:rowOff>
    </xdr:to>
    <xdr:sp macro="" textlink="">
      <xdr:nvSpPr>
        <xdr:cNvPr id="145" name="楕円 144">
          <a:extLst>
            <a:ext uri="{FF2B5EF4-FFF2-40B4-BE49-F238E27FC236}">
              <a16:creationId xmlns:a16="http://schemas.microsoft.com/office/drawing/2014/main" id="{52B850C5-C504-4298-B3E4-985159D12239}"/>
            </a:ext>
          </a:extLst>
        </xdr:cNvPr>
        <xdr:cNvSpPr/>
      </xdr:nvSpPr>
      <xdr:spPr>
        <a:xfrm>
          <a:off x="12629515" y="574300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51065</xdr:rowOff>
    </xdr:from>
    <xdr:to>
      <xdr:col>76</xdr:col>
      <xdr:colOff>22225</xdr:colOff>
      <xdr:row>29</xdr:row>
      <xdr:rowOff>65468</xdr:rowOff>
    </xdr:to>
    <xdr:cxnSp macro="">
      <xdr:nvCxnSpPr>
        <xdr:cNvPr id="146" name="直線コネクタ 145">
          <a:extLst>
            <a:ext uri="{FF2B5EF4-FFF2-40B4-BE49-F238E27FC236}">
              <a16:creationId xmlns:a16="http://schemas.microsoft.com/office/drawing/2014/main" id="{F604F87D-F58F-401C-8D02-9189CA6BB760}"/>
            </a:ext>
          </a:extLst>
        </xdr:cNvPr>
        <xdr:cNvCxnSpPr/>
      </xdr:nvCxnSpPr>
      <xdr:spPr>
        <a:xfrm flipV="1">
          <a:off x="12684125" y="5607950"/>
          <a:ext cx="631190" cy="1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57859</xdr:rowOff>
    </xdr:from>
    <xdr:to>
      <xdr:col>68</xdr:col>
      <xdr:colOff>123825</xdr:colOff>
      <xdr:row>30</xdr:row>
      <xdr:rowOff>159459</xdr:rowOff>
    </xdr:to>
    <xdr:sp macro="" textlink="">
      <xdr:nvSpPr>
        <xdr:cNvPr id="147" name="楕円 146">
          <a:extLst>
            <a:ext uri="{FF2B5EF4-FFF2-40B4-BE49-F238E27FC236}">
              <a16:creationId xmlns:a16="http://schemas.microsoft.com/office/drawing/2014/main" id="{3E2A2757-64A8-4743-99FE-99C1154D400F}"/>
            </a:ext>
          </a:extLst>
        </xdr:cNvPr>
        <xdr:cNvSpPr/>
      </xdr:nvSpPr>
      <xdr:spPr>
        <a:xfrm>
          <a:off x="11943715" y="5950024"/>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65468</xdr:rowOff>
    </xdr:from>
    <xdr:to>
      <xdr:col>72</xdr:col>
      <xdr:colOff>73025</xdr:colOff>
      <xdr:row>30</xdr:row>
      <xdr:rowOff>108659</xdr:rowOff>
    </xdr:to>
    <xdr:cxnSp macro="">
      <xdr:nvCxnSpPr>
        <xdr:cNvPr id="148" name="直線コネクタ 147">
          <a:extLst>
            <a:ext uri="{FF2B5EF4-FFF2-40B4-BE49-F238E27FC236}">
              <a16:creationId xmlns:a16="http://schemas.microsoft.com/office/drawing/2014/main" id="{2EA57700-4884-49ED-BD2F-7E8D8F94E16F}"/>
            </a:ext>
          </a:extLst>
        </xdr:cNvPr>
        <xdr:cNvCxnSpPr/>
      </xdr:nvCxnSpPr>
      <xdr:spPr>
        <a:xfrm flipV="1">
          <a:off x="11998325" y="5788088"/>
          <a:ext cx="685800" cy="2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123328</xdr:rowOff>
    </xdr:from>
    <xdr:to>
      <xdr:col>64</xdr:col>
      <xdr:colOff>123825</xdr:colOff>
      <xdr:row>29</xdr:row>
      <xdr:rowOff>53478</xdr:rowOff>
    </xdr:to>
    <xdr:sp macro="" textlink="">
      <xdr:nvSpPr>
        <xdr:cNvPr id="149" name="楕円 148">
          <a:extLst>
            <a:ext uri="{FF2B5EF4-FFF2-40B4-BE49-F238E27FC236}">
              <a16:creationId xmlns:a16="http://schemas.microsoft.com/office/drawing/2014/main" id="{E6C5A4B0-8D46-44EF-A6C3-CB5CB419FA68}"/>
            </a:ext>
          </a:extLst>
        </xdr:cNvPr>
        <xdr:cNvSpPr/>
      </xdr:nvSpPr>
      <xdr:spPr>
        <a:xfrm>
          <a:off x="11257915" y="567830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2678</xdr:rowOff>
    </xdr:from>
    <xdr:to>
      <xdr:col>68</xdr:col>
      <xdr:colOff>73025</xdr:colOff>
      <xdr:row>30</xdr:row>
      <xdr:rowOff>108659</xdr:rowOff>
    </xdr:to>
    <xdr:cxnSp macro="">
      <xdr:nvCxnSpPr>
        <xdr:cNvPr id="150" name="直線コネクタ 149">
          <a:extLst>
            <a:ext uri="{FF2B5EF4-FFF2-40B4-BE49-F238E27FC236}">
              <a16:creationId xmlns:a16="http://schemas.microsoft.com/office/drawing/2014/main" id="{7CB9F487-088D-4D8C-A533-A21A2B390B8B}"/>
            </a:ext>
          </a:extLst>
        </xdr:cNvPr>
        <xdr:cNvCxnSpPr/>
      </xdr:nvCxnSpPr>
      <xdr:spPr>
        <a:xfrm>
          <a:off x="11312525" y="5727203"/>
          <a:ext cx="685800" cy="27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144018</xdr:rowOff>
    </xdr:from>
    <xdr:to>
      <xdr:col>60</xdr:col>
      <xdr:colOff>123825</xdr:colOff>
      <xdr:row>29</xdr:row>
      <xdr:rowOff>74168</xdr:rowOff>
    </xdr:to>
    <xdr:sp macro="" textlink="">
      <xdr:nvSpPr>
        <xdr:cNvPr id="151" name="楕円 150">
          <a:extLst>
            <a:ext uri="{FF2B5EF4-FFF2-40B4-BE49-F238E27FC236}">
              <a16:creationId xmlns:a16="http://schemas.microsoft.com/office/drawing/2014/main" id="{859B320D-1F93-421F-BBB2-EC3F1B9D9BB9}"/>
            </a:ext>
          </a:extLst>
        </xdr:cNvPr>
        <xdr:cNvSpPr/>
      </xdr:nvSpPr>
      <xdr:spPr>
        <a:xfrm>
          <a:off x="10572115" y="569518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2678</xdr:rowOff>
    </xdr:from>
    <xdr:to>
      <xdr:col>64</xdr:col>
      <xdr:colOff>73025</xdr:colOff>
      <xdr:row>29</xdr:row>
      <xdr:rowOff>23368</xdr:rowOff>
    </xdr:to>
    <xdr:cxnSp macro="">
      <xdr:nvCxnSpPr>
        <xdr:cNvPr id="152" name="直線コネクタ 151">
          <a:extLst>
            <a:ext uri="{FF2B5EF4-FFF2-40B4-BE49-F238E27FC236}">
              <a16:creationId xmlns:a16="http://schemas.microsoft.com/office/drawing/2014/main" id="{4A691F5A-568F-4C8B-BF7D-2064DECCA5D8}"/>
            </a:ext>
          </a:extLst>
        </xdr:cNvPr>
        <xdr:cNvCxnSpPr/>
      </xdr:nvCxnSpPr>
      <xdr:spPr>
        <a:xfrm flipV="1">
          <a:off x="10626725" y="5727203"/>
          <a:ext cx="6858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53" name="n_1aveValue債務償還比率">
          <a:extLst>
            <a:ext uri="{FF2B5EF4-FFF2-40B4-BE49-F238E27FC236}">
              <a16:creationId xmlns:a16="http://schemas.microsoft.com/office/drawing/2014/main" id="{89733B1E-94DE-40BB-B30B-150D7F6B4364}"/>
            </a:ext>
          </a:extLst>
        </xdr:cNvPr>
        <xdr:cNvSpPr txBox="1"/>
      </xdr:nvSpPr>
      <xdr:spPr>
        <a:xfrm>
          <a:off x="12459412" y="602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54" name="n_2aveValue債務償還比率">
          <a:extLst>
            <a:ext uri="{FF2B5EF4-FFF2-40B4-BE49-F238E27FC236}">
              <a16:creationId xmlns:a16="http://schemas.microsoft.com/office/drawing/2014/main" id="{227366D5-32C8-4D6D-8620-DBD986CB328B}"/>
            </a:ext>
          </a:extLst>
        </xdr:cNvPr>
        <xdr:cNvSpPr txBox="1"/>
      </xdr:nvSpPr>
      <xdr:spPr>
        <a:xfrm>
          <a:off x="11780597" y="60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55" name="n_3aveValue債務償還比率">
          <a:extLst>
            <a:ext uri="{FF2B5EF4-FFF2-40B4-BE49-F238E27FC236}">
              <a16:creationId xmlns:a16="http://schemas.microsoft.com/office/drawing/2014/main" id="{47C0B85D-D562-4176-B7BD-64C5661E8E48}"/>
            </a:ext>
          </a:extLst>
        </xdr:cNvPr>
        <xdr:cNvSpPr txBox="1"/>
      </xdr:nvSpPr>
      <xdr:spPr>
        <a:xfrm>
          <a:off x="11094797" y="603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56" name="n_4aveValue債務償還比率">
          <a:extLst>
            <a:ext uri="{FF2B5EF4-FFF2-40B4-BE49-F238E27FC236}">
              <a16:creationId xmlns:a16="http://schemas.microsoft.com/office/drawing/2014/main" id="{2563BB3F-B91B-42EC-A6F1-A426E8CFB56B}"/>
            </a:ext>
          </a:extLst>
        </xdr:cNvPr>
        <xdr:cNvSpPr txBox="1"/>
      </xdr:nvSpPr>
      <xdr:spPr>
        <a:xfrm>
          <a:off x="10408997" y="60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132795</xdr:rowOff>
    </xdr:from>
    <xdr:ext cx="469744" cy="259045"/>
    <xdr:sp macro="" textlink="">
      <xdr:nvSpPr>
        <xdr:cNvPr id="157" name="n_1mainValue債務償還比率">
          <a:extLst>
            <a:ext uri="{FF2B5EF4-FFF2-40B4-BE49-F238E27FC236}">
              <a16:creationId xmlns:a16="http://schemas.microsoft.com/office/drawing/2014/main" id="{5E7B38E4-7D87-48E5-B97C-DACC8BAC07D8}"/>
            </a:ext>
          </a:extLst>
        </xdr:cNvPr>
        <xdr:cNvSpPr txBox="1"/>
      </xdr:nvSpPr>
      <xdr:spPr>
        <a:xfrm>
          <a:off x="12459412" y="55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4536</xdr:rowOff>
    </xdr:from>
    <xdr:ext cx="469744" cy="259045"/>
    <xdr:sp macro="" textlink="">
      <xdr:nvSpPr>
        <xdr:cNvPr id="158" name="n_2mainValue債務償還比率">
          <a:extLst>
            <a:ext uri="{FF2B5EF4-FFF2-40B4-BE49-F238E27FC236}">
              <a16:creationId xmlns:a16="http://schemas.microsoft.com/office/drawing/2014/main" id="{EB7E6562-A9D3-4D0F-9093-FF744320316A}"/>
            </a:ext>
          </a:extLst>
        </xdr:cNvPr>
        <xdr:cNvSpPr txBox="1"/>
      </xdr:nvSpPr>
      <xdr:spPr>
        <a:xfrm>
          <a:off x="11780597" y="57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70005</xdr:rowOff>
    </xdr:from>
    <xdr:ext cx="469744" cy="259045"/>
    <xdr:sp macro="" textlink="">
      <xdr:nvSpPr>
        <xdr:cNvPr id="159" name="n_3mainValue債務償還比率">
          <a:extLst>
            <a:ext uri="{FF2B5EF4-FFF2-40B4-BE49-F238E27FC236}">
              <a16:creationId xmlns:a16="http://schemas.microsoft.com/office/drawing/2014/main" id="{23162885-996E-426F-B965-1C9D148CB60F}"/>
            </a:ext>
          </a:extLst>
        </xdr:cNvPr>
        <xdr:cNvSpPr txBox="1"/>
      </xdr:nvSpPr>
      <xdr:spPr>
        <a:xfrm>
          <a:off x="11094797" y="544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90695</xdr:rowOff>
    </xdr:from>
    <xdr:ext cx="469744" cy="259045"/>
    <xdr:sp macro="" textlink="">
      <xdr:nvSpPr>
        <xdr:cNvPr id="160" name="n_4mainValue債務償還比率">
          <a:extLst>
            <a:ext uri="{FF2B5EF4-FFF2-40B4-BE49-F238E27FC236}">
              <a16:creationId xmlns:a16="http://schemas.microsoft.com/office/drawing/2014/main" id="{2E28D4E2-60AE-45D0-9525-E8A3591476CF}"/>
            </a:ext>
          </a:extLst>
        </xdr:cNvPr>
        <xdr:cNvSpPr txBox="1"/>
      </xdr:nvSpPr>
      <xdr:spPr>
        <a:xfrm>
          <a:off x="10408997" y="54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1C13EED-923B-41A9-9A58-7B021176A584}"/>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EAE46D8-15BC-450E-80E9-72E74950DCBA}"/>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D20036E-D4F9-4B7C-9A7E-171BAFAD1178}"/>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BF08561-C9C4-4CFC-BD10-0735B680F73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A97A8D3-BBCE-4C9F-9599-4018A4147AD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58C8205-0DAA-422F-BBFB-F6A38B81B0F8}"/>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63B074-561C-4286-97B6-DA7A81F0AAB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E82968-A6FC-4E2E-BCBA-ECEC7460B40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4304ED-B669-4A96-B410-C09B36BE6E5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F44FE7-8DFA-40E8-B349-2F35E7F4A44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D09FD4-5BD7-4370-945E-CF03C8835D0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DE2DD5-D9C5-430F-A7A9-8B3F798D1BC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B1DC24-6DBA-4E58-BF7D-941CDA2CC4F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3EB48F-D448-40C8-A054-249FD6BED77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F67228-C879-4C35-9598-4155E1AC7EF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E2147D-6315-4DDD-88CA-867C6D905469}"/>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EDB3C1-A42E-4E86-B1E7-66B71073DFE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68B509-3907-47C9-ADB8-E113BA91CE4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EAC2FA-DE85-4B9A-BFF7-AF432C30144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9B7CF5-1D8B-4ABB-AB41-E4E476BCE37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EE5836-6BD0-4254-8595-F8286D5DDC7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74B88A-0282-4316-8987-4E64CB2561E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D4EEEE-387B-4047-A38C-6712ACD9908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11BA94-F90B-4F81-8665-E54E1FDF83AF}"/>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BDFDC4-0468-492D-81A1-FC4B46B1D8A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452E0C-6A2D-4F42-9E5E-856051C6D3D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7D5193-95CF-4AFC-AB24-AA1401A0625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CCC0E7-24EC-4EAD-ADDB-9AE3238F39F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1A0B2E-CF91-4001-8D5D-AB5CDC08ABF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AF4880-0959-4AAB-A006-6404699644A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BC1E4-9D62-45BB-931B-734436BFE2E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34979F-0ED1-4ACA-950F-22DED96490C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BC8027-E393-4B86-9223-554D3C2B4DA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5A9F44-A9D2-41AB-B119-E3F5DF123C2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E0DBFC-D221-4C33-AE59-7DC733F6D41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5C84A0-C085-4A77-9704-1D15724AD5B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A1792F-10A5-4909-858E-A589FAB9BA2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0C2B53-215B-46D6-95F2-2D68F0CDDB9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A5D68B-4577-4255-AB95-5F319AD52AF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A6F013-4EE1-4AE7-A4A4-0EC18407947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6E3B53-44EB-4296-B94B-561B729B3F0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F9E14E-4DB5-4D36-9001-AE493A75687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56A6D2-642C-433B-9626-2558177FE1A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047B68-05E0-4768-8A66-96F50691BE5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C4EC41-5BB5-4D62-B725-9701F2E84A8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D3D453-4C75-4648-902C-73BF8CB5587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503E9B-BB5E-4661-8115-96F19FCD7D2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68AEC8-FC75-4F69-B4E2-68A3CD0C939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B780D2A-F7A2-4C17-AB1A-734C5566F8E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752FEA72-FCF7-4A55-BC95-E103FA0D7F50}"/>
            </a:ext>
          </a:extLst>
        </xdr:cNvPr>
        <xdr:cNvSpPr txBox="1"/>
      </xdr:nvSpPr>
      <xdr:spPr>
        <a:xfrm>
          <a:off x="34370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A4173D-414A-471B-9AA6-D6639773B5A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45F419-FE09-4120-8723-17489F23BF7C}"/>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CAE906-FBCD-4210-BF6B-74828EC1B90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29AA61-DDE9-4F69-93B2-7364D74FE38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82A6F43-C979-4CAF-87F9-83A38BCA779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EC2C71-2585-431E-96A1-E13A3ACC4E1E}"/>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73DB60-D2DD-4EB2-8E12-175FC5154F8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BCA930E-09E9-41B5-B081-B6E7314E900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CA1AE6A-099A-467D-B962-B2B8F5DD622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C2A5C589-A05B-4B42-A497-0B5F24662905}"/>
            </a:ext>
          </a:extLst>
        </xdr:cNvPr>
        <xdr:cNvSpPr txBox="1"/>
      </xdr:nvSpPr>
      <xdr:spPr>
        <a:xfrm>
          <a:off x="34370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654B38-EE0F-45F5-ABF8-8D09ECC12E7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302359EE-4135-4F03-A6CB-B4EF21A19DA0}"/>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D1D698C0-82A9-48D0-83C9-AF0CA54DADE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C82983B1-FBF6-4E3D-B414-A097C44D6FCE}"/>
            </a:ext>
          </a:extLst>
        </xdr:cNvPr>
        <xdr:cNvCxnSpPr/>
      </xdr:nvCxnSpPr>
      <xdr:spPr>
        <a:xfrm flipV="1">
          <a:off x="4173855" y="5708197"/>
          <a:ext cx="0" cy="145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A7F7BF24-FF84-4CEC-AE06-53373A03045B}"/>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6D0AB4F2-8CB3-4D75-B0BA-EC62B33FBE6D}"/>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D48166EA-9669-4529-9BD6-09086C4EEBDD}"/>
            </a:ext>
          </a:extLst>
        </xdr:cNvPr>
        <xdr:cNvSpPr txBox="1"/>
      </xdr:nvSpPr>
      <xdr:spPr>
        <a:xfrm>
          <a:off x="4212590" y="548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9AF9DCBD-31A4-42AA-BA3B-16CBC00F6762}"/>
            </a:ext>
          </a:extLst>
        </xdr:cNvPr>
        <xdr:cNvCxnSpPr/>
      </xdr:nvCxnSpPr>
      <xdr:spPr>
        <a:xfrm>
          <a:off x="4112260" y="570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a:extLst>
            <a:ext uri="{FF2B5EF4-FFF2-40B4-BE49-F238E27FC236}">
              <a16:creationId xmlns:a16="http://schemas.microsoft.com/office/drawing/2014/main" id="{07688882-965F-43A6-AD1B-5D5AA2B53769}"/>
            </a:ext>
          </a:extLst>
        </xdr:cNvPr>
        <xdr:cNvSpPr txBox="1"/>
      </xdr:nvSpPr>
      <xdr:spPr>
        <a:xfrm>
          <a:off x="4212590" y="6275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9B426A7F-E0CE-4D4D-B6E7-2EB46A5BC4FF}"/>
            </a:ext>
          </a:extLst>
        </xdr:cNvPr>
        <xdr:cNvSpPr/>
      </xdr:nvSpPr>
      <xdr:spPr>
        <a:xfrm>
          <a:off x="4131310" y="63026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E8696295-4543-4D1A-ABFC-48E532880997}"/>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8F795A0F-226F-4977-9DCF-62378B50C0A2}"/>
            </a:ext>
          </a:extLst>
        </xdr:cNvPr>
        <xdr:cNvSpPr/>
      </xdr:nvSpPr>
      <xdr:spPr>
        <a:xfrm>
          <a:off x="2571750" y="61905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11F57AAB-CC23-49C1-ACE8-22FA8151239F}"/>
            </a:ext>
          </a:extLst>
        </xdr:cNvPr>
        <xdr:cNvSpPr/>
      </xdr:nvSpPr>
      <xdr:spPr>
        <a:xfrm>
          <a:off x="1774190" y="61328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DB2B67BA-0060-4CE2-AF65-76FCBF8404F9}"/>
            </a:ext>
          </a:extLst>
        </xdr:cNvPr>
        <xdr:cNvSpPr/>
      </xdr:nvSpPr>
      <xdr:spPr>
        <a:xfrm>
          <a:off x="988060" y="60566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7439AC-27A9-4745-B73A-1BA8E3DDA7A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A344B9-E164-4E07-B752-D1468015DBE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77FE5B-3328-4B56-A5F4-CDF10CAE1F1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02F7106-A6F2-4743-BF2D-D1F5F6D1A3E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74B32E4-3F3D-437C-8DF5-7E53C5C1825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5" name="楕円 74">
          <a:extLst>
            <a:ext uri="{FF2B5EF4-FFF2-40B4-BE49-F238E27FC236}">
              <a16:creationId xmlns:a16="http://schemas.microsoft.com/office/drawing/2014/main" id="{76EA0FA1-48E8-4928-AE3D-25838292D6CA}"/>
            </a:ext>
          </a:extLst>
        </xdr:cNvPr>
        <xdr:cNvSpPr/>
      </xdr:nvSpPr>
      <xdr:spPr>
        <a:xfrm>
          <a:off x="4131310" y="6241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6" name="【道路】&#10;有形固定資産減価償却率該当値テキスト">
          <a:extLst>
            <a:ext uri="{FF2B5EF4-FFF2-40B4-BE49-F238E27FC236}">
              <a16:creationId xmlns:a16="http://schemas.microsoft.com/office/drawing/2014/main" id="{70AF82C1-07D2-4050-A3E5-8428A873E6E5}"/>
            </a:ext>
          </a:extLst>
        </xdr:cNvPr>
        <xdr:cNvSpPr txBox="1"/>
      </xdr:nvSpPr>
      <xdr:spPr>
        <a:xfrm>
          <a:off x="421259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15603</xdr:rowOff>
    </xdr:from>
    <xdr:to>
      <xdr:col>20</xdr:col>
      <xdr:colOff>38100</xdr:colOff>
      <xdr:row>36</xdr:row>
      <xdr:rowOff>117203</xdr:rowOff>
    </xdr:to>
    <xdr:sp macro="" textlink="">
      <xdr:nvSpPr>
        <xdr:cNvPr id="77" name="楕円 76">
          <a:extLst>
            <a:ext uri="{FF2B5EF4-FFF2-40B4-BE49-F238E27FC236}">
              <a16:creationId xmlns:a16="http://schemas.microsoft.com/office/drawing/2014/main" id="{FCDD1836-7EC9-4DCE-8EED-3BD30574DE6F}"/>
            </a:ext>
          </a:extLst>
        </xdr:cNvPr>
        <xdr:cNvSpPr/>
      </xdr:nvSpPr>
      <xdr:spPr>
        <a:xfrm>
          <a:off x="3388360" y="6191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66403</xdr:rowOff>
    </xdr:from>
    <xdr:to>
      <xdr:col>24</xdr:col>
      <xdr:colOff>63500</xdr:colOff>
      <xdr:row>36</xdr:row>
      <xdr:rowOff>121920</xdr:rowOff>
    </xdr:to>
    <xdr:cxnSp macro="">
      <xdr:nvCxnSpPr>
        <xdr:cNvPr id="78" name="直線コネクタ 77">
          <a:extLst>
            <a:ext uri="{FF2B5EF4-FFF2-40B4-BE49-F238E27FC236}">
              <a16:creationId xmlns:a16="http://schemas.microsoft.com/office/drawing/2014/main" id="{FB917DB4-02C0-49DB-B48A-CC1E1A06521C}"/>
            </a:ext>
          </a:extLst>
        </xdr:cNvPr>
        <xdr:cNvCxnSpPr/>
      </xdr:nvCxnSpPr>
      <xdr:spPr>
        <a:xfrm>
          <a:off x="3431540" y="6236698"/>
          <a:ext cx="74295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134801</xdr:rowOff>
    </xdr:from>
    <xdr:to>
      <xdr:col>15</xdr:col>
      <xdr:colOff>101600</xdr:colOff>
      <xdr:row>36</xdr:row>
      <xdr:rowOff>64951</xdr:rowOff>
    </xdr:to>
    <xdr:sp macro="" textlink="">
      <xdr:nvSpPr>
        <xdr:cNvPr id="79" name="楕円 78">
          <a:extLst>
            <a:ext uri="{FF2B5EF4-FFF2-40B4-BE49-F238E27FC236}">
              <a16:creationId xmlns:a16="http://schemas.microsoft.com/office/drawing/2014/main" id="{61A9BA94-6633-4C32-8BCD-9A21141346F5}"/>
            </a:ext>
          </a:extLst>
        </xdr:cNvPr>
        <xdr:cNvSpPr/>
      </xdr:nvSpPr>
      <xdr:spPr>
        <a:xfrm>
          <a:off x="2571750" y="61317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66403</xdr:rowOff>
    </xdr:to>
    <xdr:cxnSp macro="">
      <xdr:nvCxnSpPr>
        <xdr:cNvPr id="80" name="直線コネクタ 79">
          <a:extLst>
            <a:ext uri="{FF2B5EF4-FFF2-40B4-BE49-F238E27FC236}">
              <a16:creationId xmlns:a16="http://schemas.microsoft.com/office/drawing/2014/main" id="{C6408690-5E8B-43C0-A96F-C9274046799D}"/>
            </a:ext>
          </a:extLst>
        </xdr:cNvPr>
        <xdr:cNvCxnSpPr/>
      </xdr:nvCxnSpPr>
      <xdr:spPr>
        <a:xfrm>
          <a:off x="2626360" y="6190161"/>
          <a:ext cx="80518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1" name="楕円 80">
          <a:extLst>
            <a:ext uri="{FF2B5EF4-FFF2-40B4-BE49-F238E27FC236}">
              <a16:creationId xmlns:a16="http://schemas.microsoft.com/office/drawing/2014/main" id="{09D5A77D-2AC8-4877-A1E6-54C8B6A5520E}"/>
            </a:ext>
          </a:extLst>
        </xdr:cNvPr>
        <xdr:cNvSpPr/>
      </xdr:nvSpPr>
      <xdr:spPr>
        <a:xfrm>
          <a:off x="1774190" y="61720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xdr:rowOff>
    </xdr:from>
    <xdr:to>
      <xdr:col>15</xdr:col>
      <xdr:colOff>50800</xdr:colOff>
      <xdr:row>36</xdr:row>
      <xdr:rowOff>46808</xdr:rowOff>
    </xdr:to>
    <xdr:cxnSp macro="">
      <xdr:nvCxnSpPr>
        <xdr:cNvPr id="82" name="直線コネクタ 81">
          <a:extLst>
            <a:ext uri="{FF2B5EF4-FFF2-40B4-BE49-F238E27FC236}">
              <a16:creationId xmlns:a16="http://schemas.microsoft.com/office/drawing/2014/main" id="{190FE739-5A91-4F87-B10B-4A002465767C}"/>
            </a:ext>
          </a:extLst>
        </xdr:cNvPr>
        <xdr:cNvCxnSpPr/>
      </xdr:nvCxnSpPr>
      <xdr:spPr>
        <a:xfrm flipV="1">
          <a:off x="1828800" y="6190161"/>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道路】&#10;有形固定資産減価償却率">
          <a:extLst>
            <a:ext uri="{FF2B5EF4-FFF2-40B4-BE49-F238E27FC236}">
              <a16:creationId xmlns:a16="http://schemas.microsoft.com/office/drawing/2014/main" id="{C257CE58-0EF0-435B-8E1F-695D0AC26723}"/>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4" name="n_2aveValue【道路】&#10;有形固定資産減価償却率">
          <a:extLst>
            <a:ext uri="{FF2B5EF4-FFF2-40B4-BE49-F238E27FC236}">
              <a16:creationId xmlns:a16="http://schemas.microsoft.com/office/drawing/2014/main" id="{391AE356-EDED-4D15-87A3-EF4079304EC4}"/>
            </a:ext>
          </a:extLst>
        </xdr:cNvPr>
        <xdr:cNvSpPr txBox="1"/>
      </xdr:nvSpPr>
      <xdr:spPr>
        <a:xfrm>
          <a:off x="24390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5" name="n_3aveValue【道路】&#10;有形固定資産減価償却率">
          <a:extLst>
            <a:ext uri="{FF2B5EF4-FFF2-40B4-BE49-F238E27FC236}">
              <a16:creationId xmlns:a16="http://schemas.microsoft.com/office/drawing/2014/main" id="{F5B69BA1-16F2-421F-B446-7E7DD6FF639E}"/>
            </a:ext>
          </a:extLst>
        </xdr:cNvPr>
        <xdr:cNvSpPr txBox="1"/>
      </xdr:nvSpPr>
      <xdr:spPr>
        <a:xfrm>
          <a:off x="164148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21C61B67-3CC6-4E14-A9E5-12FEF5DCBABA}"/>
            </a:ext>
          </a:extLst>
        </xdr:cNvPr>
        <xdr:cNvSpPr txBox="1"/>
      </xdr:nvSpPr>
      <xdr:spPr>
        <a:xfrm>
          <a:off x="85535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133730</xdr:rowOff>
    </xdr:from>
    <xdr:ext cx="405111" cy="259045"/>
    <xdr:sp macro="" textlink="">
      <xdr:nvSpPr>
        <xdr:cNvPr id="87" name="n_1mainValue【道路】&#10;有形固定資産減価償却率">
          <a:extLst>
            <a:ext uri="{FF2B5EF4-FFF2-40B4-BE49-F238E27FC236}">
              <a16:creationId xmlns:a16="http://schemas.microsoft.com/office/drawing/2014/main" id="{314A4ABB-D13E-485D-8058-3DD07E61DEA3}"/>
            </a:ext>
          </a:extLst>
        </xdr:cNvPr>
        <xdr:cNvSpPr txBox="1"/>
      </xdr:nvSpPr>
      <xdr:spPr>
        <a:xfrm>
          <a:off x="3239144" y="59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81478</xdr:rowOff>
    </xdr:from>
    <xdr:ext cx="405111" cy="259045"/>
    <xdr:sp macro="" textlink="">
      <xdr:nvSpPr>
        <xdr:cNvPr id="88" name="n_2mainValue【道路】&#10;有形固定資産減価償却率">
          <a:extLst>
            <a:ext uri="{FF2B5EF4-FFF2-40B4-BE49-F238E27FC236}">
              <a16:creationId xmlns:a16="http://schemas.microsoft.com/office/drawing/2014/main" id="{8343EC3D-F2D5-4FC7-8466-9A7AE611EAC2}"/>
            </a:ext>
          </a:extLst>
        </xdr:cNvPr>
        <xdr:cNvSpPr txBox="1"/>
      </xdr:nvSpPr>
      <xdr:spPr>
        <a:xfrm>
          <a:off x="2439044" y="591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88735</xdr:rowOff>
    </xdr:from>
    <xdr:ext cx="405111" cy="259045"/>
    <xdr:sp macro="" textlink="">
      <xdr:nvSpPr>
        <xdr:cNvPr id="89" name="n_3mainValue【道路】&#10;有形固定資産減価償却率">
          <a:extLst>
            <a:ext uri="{FF2B5EF4-FFF2-40B4-BE49-F238E27FC236}">
              <a16:creationId xmlns:a16="http://schemas.microsoft.com/office/drawing/2014/main" id="{0DB74D08-5337-47D1-9373-65D8325357F0}"/>
            </a:ext>
          </a:extLst>
        </xdr:cNvPr>
        <xdr:cNvSpPr txBox="1"/>
      </xdr:nvSpPr>
      <xdr:spPr>
        <a:xfrm>
          <a:off x="1641484" y="626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AEC0EE91-C55D-42C7-9921-AD481082E36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F3F6D45-5145-434E-BFAE-C71B58291D3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6A5A976F-E5F1-4D6B-A3F1-0D88918C0EC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9B09E65C-9FE7-4B88-8CD4-25F44B74D96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3444024D-C261-4D4C-9B25-538B4EB6102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6DDCB70-F390-4A24-89D3-082BB738893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2E0AFD05-38F6-4BAF-B9BA-F3F66AF5BF1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F2C7A24E-E1B7-44FA-A48A-9056364A0E3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CB8FF1CF-523E-4C1F-8D67-2901F6F0AEA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DA4E681-E06F-467E-8CE0-06A77071120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2651636D-723C-447D-9B40-665548AFAD36}"/>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DC9A2E8A-11AC-49A9-8E60-64CF9B52D980}"/>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648692CB-8C60-4E41-BEDB-200004F35EB3}"/>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F5B7D108-83E5-473E-8E75-483A93B2CE3D}"/>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C9C13EB8-B106-44EF-92E6-5197D5FD1231}"/>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E453CC68-4206-4013-9CE7-275E3233AEA0}"/>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64C263EA-3F0C-431F-9F85-689BBC9D0AD8}"/>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6A3C16E7-710C-4C5E-A322-9FCF4A67CA6A}"/>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343E701-9DA9-407B-AD5A-BA48F52734C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6533A516-F290-45F9-B304-72BE366C3ABF}"/>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5B44D4FD-FD03-4D5F-824A-FDD2044F77C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1" name="直線コネクタ 110">
          <a:extLst>
            <a:ext uri="{FF2B5EF4-FFF2-40B4-BE49-F238E27FC236}">
              <a16:creationId xmlns:a16="http://schemas.microsoft.com/office/drawing/2014/main" id="{6B2FBF5C-FF85-46EC-8863-A793666F1C8A}"/>
            </a:ext>
          </a:extLst>
        </xdr:cNvPr>
        <xdr:cNvCxnSpPr/>
      </xdr:nvCxnSpPr>
      <xdr:spPr>
        <a:xfrm flipV="1">
          <a:off x="9429115" y="567600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2" name="【道路】&#10;一人当たり延長最小値テキスト">
          <a:extLst>
            <a:ext uri="{FF2B5EF4-FFF2-40B4-BE49-F238E27FC236}">
              <a16:creationId xmlns:a16="http://schemas.microsoft.com/office/drawing/2014/main" id="{2F3E8EE7-EC39-44EC-9C80-66CA86D8F3BD}"/>
            </a:ext>
          </a:extLst>
        </xdr:cNvPr>
        <xdr:cNvSpPr txBox="1"/>
      </xdr:nvSpPr>
      <xdr:spPr>
        <a:xfrm>
          <a:off x="9467850" y="69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3" name="直線コネクタ 112">
          <a:extLst>
            <a:ext uri="{FF2B5EF4-FFF2-40B4-BE49-F238E27FC236}">
              <a16:creationId xmlns:a16="http://schemas.microsoft.com/office/drawing/2014/main" id="{C8FCD72F-3D75-490B-8A12-90A35C63EE75}"/>
            </a:ext>
          </a:extLst>
        </xdr:cNvPr>
        <xdr:cNvCxnSpPr/>
      </xdr:nvCxnSpPr>
      <xdr:spPr>
        <a:xfrm>
          <a:off x="9356090" y="699266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4" name="【道路】&#10;一人当たり延長最大値テキスト">
          <a:extLst>
            <a:ext uri="{FF2B5EF4-FFF2-40B4-BE49-F238E27FC236}">
              <a16:creationId xmlns:a16="http://schemas.microsoft.com/office/drawing/2014/main" id="{AAA2D309-1EF6-4BE6-8DC8-68F6A4C75982}"/>
            </a:ext>
          </a:extLst>
        </xdr:cNvPr>
        <xdr:cNvSpPr txBox="1"/>
      </xdr:nvSpPr>
      <xdr:spPr>
        <a:xfrm>
          <a:off x="9467850" y="54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5" name="直線コネクタ 114">
          <a:extLst>
            <a:ext uri="{FF2B5EF4-FFF2-40B4-BE49-F238E27FC236}">
              <a16:creationId xmlns:a16="http://schemas.microsoft.com/office/drawing/2014/main" id="{2EF86AA9-5BAA-4D14-9347-1EED579E3FE3}"/>
            </a:ext>
          </a:extLst>
        </xdr:cNvPr>
        <xdr:cNvCxnSpPr/>
      </xdr:nvCxnSpPr>
      <xdr:spPr>
        <a:xfrm>
          <a:off x="9356090" y="56760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6" name="【道路】&#10;一人当たり延長平均値テキスト">
          <a:extLst>
            <a:ext uri="{FF2B5EF4-FFF2-40B4-BE49-F238E27FC236}">
              <a16:creationId xmlns:a16="http://schemas.microsoft.com/office/drawing/2014/main" id="{C9D55CB1-9A41-42BB-994D-67BD3F6CC3ED}"/>
            </a:ext>
          </a:extLst>
        </xdr:cNvPr>
        <xdr:cNvSpPr txBox="1"/>
      </xdr:nvSpPr>
      <xdr:spPr>
        <a:xfrm>
          <a:off x="946785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17" name="フローチャート: 判断 116">
          <a:extLst>
            <a:ext uri="{FF2B5EF4-FFF2-40B4-BE49-F238E27FC236}">
              <a16:creationId xmlns:a16="http://schemas.microsoft.com/office/drawing/2014/main" id="{8D40EA5E-32A2-4A31-83E9-6656644F0B59}"/>
            </a:ext>
          </a:extLst>
        </xdr:cNvPr>
        <xdr:cNvSpPr/>
      </xdr:nvSpPr>
      <xdr:spPr>
        <a:xfrm>
          <a:off x="9394190" y="636163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18" name="フローチャート: 判断 117">
          <a:extLst>
            <a:ext uri="{FF2B5EF4-FFF2-40B4-BE49-F238E27FC236}">
              <a16:creationId xmlns:a16="http://schemas.microsoft.com/office/drawing/2014/main" id="{99A6BECA-53F2-4CE5-86C4-8FAB5BF7E40F}"/>
            </a:ext>
          </a:extLst>
        </xdr:cNvPr>
        <xdr:cNvSpPr/>
      </xdr:nvSpPr>
      <xdr:spPr>
        <a:xfrm>
          <a:off x="8632190" y="63729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19" name="フローチャート: 判断 118">
          <a:extLst>
            <a:ext uri="{FF2B5EF4-FFF2-40B4-BE49-F238E27FC236}">
              <a16:creationId xmlns:a16="http://schemas.microsoft.com/office/drawing/2014/main" id="{4DE5C2B4-5A04-46F7-A5DF-E2BA4247CEEC}"/>
            </a:ext>
          </a:extLst>
        </xdr:cNvPr>
        <xdr:cNvSpPr/>
      </xdr:nvSpPr>
      <xdr:spPr>
        <a:xfrm>
          <a:off x="7846060" y="640717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0" name="フローチャート: 判断 119">
          <a:extLst>
            <a:ext uri="{FF2B5EF4-FFF2-40B4-BE49-F238E27FC236}">
              <a16:creationId xmlns:a16="http://schemas.microsoft.com/office/drawing/2014/main" id="{E62B5D33-AF87-4B5E-9FE3-612B8EDC2D7B}"/>
            </a:ext>
          </a:extLst>
        </xdr:cNvPr>
        <xdr:cNvSpPr/>
      </xdr:nvSpPr>
      <xdr:spPr>
        <a:xfrm>
          <a:off x="7029450" y="64396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1" name="フローチャート: 判断 120">
          <a:extLst>
            <a:ext uri="{FF2B5EF4-FFF2-40B4-BE49-F238E27FC236}">
              <a16:creationId xmlns:a16="http://schemas.microsoft.com/office/drawing/2014/main" id="{4BE72906-AFFC-41E1-B814-45AA95D618FF}"/>
            </a:ext>
          </a:extLst>
        </xdr:cNvPr>
        <xdr:cNvSpPr/>
      </xdr:nvSpPr>
      <xdr:spPr>
        <a:xfrm>
          <a:off x="6231890" y="646548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8A8A784-F9DA-4E27-9038-17E6025E717D}"/>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350329-4395-4334-9EFC-E727EE8E79F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167291-410B-4CDF-B165-4462DBADBAC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982541D-87FE-4478-BD1D-85475F669F3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E49732-12CB-45D3-BC3E-7AE0D0AF2D54}"/>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31504</xdr:rowOff>
    </xdr:from>
    <xdr:to>
      <xdr:col>55</xdr:col>
      <xdr:colOff>50800</xdr:colOff>
      <xdr:row>39</xdr:row>
      <xdr:rowOff>133104</xdr:rowOff>
    </xdr:to>
    <xdr:sp macro="" textlink="">
      <xdr:nvSpPr>
        <xdr:cNvPr id="127" name="楕円 126">
          <a:extLst>
            <a:ext uri="{FF2B5EF4-FFF2-40B4-BE49-F238E27FC236}">
              <a16:creationId xmlns:a16="http://schemas.microsoft.com/office/drawing/2014/main" id="{6E0B1725-FA21-4EA2-B396-F51C6141C867}"/>
            </a:ext>
          </a:extLst>
        </xdr:cNvPr>
        <xdr:cNvSpPr/>
      </xdr:nvSpPr>
      <xdr:spPr>
        <a:xfrm>
          <a:off x="9394190" y="671614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9931</xdr:rowOff>
    </xdr:from>
    <xdr:ext cx="534377" cy="259045"/>
    <xdr:sp macro="" textlink="">
      <xdr:nvSpPr>
        <xdr:cNvPr id="128" name="【道路】&#10;一人当たり延長該当値テキスト">
          <a:extLst>
            <a:ext uri="{FF2B5EF4-FFF2-40B4-BE49-F238E27FC236}">
              <a16:creationId xmlns:a16="http://schemas.microsoft.com/office/drawing/2014/main" id="{C50015C0-C112-4594-8336-50E8F6AF9465}"/>
            </a:ext>
          </a:extLst>
        </xdr:cNvPr>
        <xdr:cNvSpPr txBox="1"/>
      </xdr:nvSpPr>
      <xdr:spPr>
        <a:xfrm>
          <a:off x="9467850" y="66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39184</xdr:rowOff>
    </xdr:from>
    <xdr:to>
      <xdr:col>50</xdr:col>
      <xdr:colOff>165100</xdr:colOff>
      <xdr:row>39</xdr:row>
      <xdr:rowOff>140784</xdr:rowOff>
    </xdr:to>
    <xdr:sp macro="" textlink="">
      <xdr:nvSpPr>
        <xdr:cNvPr id="129" name="楕円 128">
          <a:extLst>
            <a:ext uri="{FF2B5EF4-FFF2-40B4-BE49-F238E27FC236}">
              <a16:creationId xmlns:a16="http://schemas.microsoft.com/office/drawing/2014/main" id="{55CEB135-A1E1-41E3-B3A2-2744A7702B36}"/>
            </a:ext>
          </a:extLst>
        </xdr:cNvPr>
        <xdr:cNvSpPr/>
      </xdr:nvSpPr>
      <xdr:spPr>
        <a:xfrm>
          <a:off x="8632190" y="672573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82304</xdr:rowOff>
    </xdr:from>
    <xdr:to>
      <xdr:col>55</xdr:col>
      <xdr:colOff>0</xdr:colOff>
      <xdr:row>39</xdr:row>
      <xdr:rowOff>89984</xdr:rowOff>
    </xdr:to>
    <xdr:cxnSp macro="">
      <xdr:nvCxnSpPr>
        <xdr:cNvPr id="130" name="直線コネクタ 129">
          <a:extLst>
            <a:ext uri="{FF2B5EF4-FFF2-40B4-BE49-F238E27FC236}">
              <a16:creationId xmlns:a16="http://schemas.microsoft.com/office/drawing/2014/main" id="{E186915A-3BBB-4FBD-BA90-191133AFF0A8}"/>
            </a:ext>
          </a:extLst>
        </xdr:cNvPr>
        <xdr:cNvCxnSpPr/>
      </xdr:nvCxnSpPr>
      <xdr:spPr>
        <a:xfrm flipV="1">
          <a:off x="8686800" y="6770759"/>
          <a:ext cx="74295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47414</xdr:rowOff>
    </xdr:from>
    <xdr:to>
      <xdr:col>46</xdr:col>
      <xdr:colOff>38100</xdr:colOff>
      <xdr:row>39</xdr:row>
      <xdr:rowOff>149014</xdr:rowOff>
    </xdr:to>
    <xdr:sp macro="" textlink="">
      <xdr:nvSpPr>
        <xdr:cNvPr id="131" name="楕円 130">
          <a:extLst>
            <a:ext uri="{FF2B5EF4-FFF2-40B4-BE49-F238E27FC236}">
              <a16:creationId xmlns:a16="http://schemas.microsoft.com/office/drawing/2014/main" id="{B9ACC2D9-C4D3-4F80-9634-382E5DE570C6}"/>
            </a:ext>
          </a:extLst>
        </xdr:cNvPr>
        <xdr:cNvSpPr/>
      </xdr:nvSpPr>
      <xdr:spPr>
        <a:xfrm>
          <a:off x="7846060" y="673586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89984</xdr:rowOff>
    </xdr:from>
    <xdr:to>
      <xdr:col>50</xdr:col>
      <xdr:colOff>114300</xdr:colOff>
      <xdr:row>39</xdr:row>
      <xdr:rowOff>98214</xdr:rowOff>
    </xdr:to>
    <xdr:cxnSp macro="">
      <xdr:nvCxnSpPr>
        <xdr:cNvPr id="132" name="直線コネクタ 131">
          <a:extLst>
            <a:ext uri="{FF2B5EF4-FFF2-40B4-BE49-F238E27FC236}">
              <a16:creationId xmlns:a16="http://schemas.microsoft.com/office/drawing/2014/main" id="{C160613D-1AF9-4927-BEE0-C78305AD2A88}"/>
            </a:ext>
          </a:extLst>
        </xdr:cNvPr>
        <xdr:cNvCxnSpPr/>
      </xdr:nvCxnSpPr>
      <xdr:spPr>
        <a:xfrm flipV="1">
          <a:off x="7889240" y="6780344"/>
          <a:ext cx="79756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49929</xdr:rowOff>
    </xdr:from>
    <xdr:to>
      <xdr:col>41</xdr:col>
      <xdr:colOff>101600</xdr:colOff>
      <xdr:row>39</xdr:row>
      <xdr:rowOff>151529</xdr:rowOff>
    </xdr:to>
    <xdr:sp macro="" textlink="">
      <xdr:nvSpPr>
        <xdr:cNvPr id="133" name="楕円 132">
          <a:extLst>
            <a:ext uri="{FF2B5EF4-FFF2-40B4-BE49-F238E27FC236}">
              <a16:creationId xmlns:a16="http://schemas.microsoft.com/office/drawing/2014/main" id="{E7E40068-32C6-4D7C-87CA-AE8850091FD8}"/>
            </a:ext>
          </a:extLst>
        </xdr:cNvPr>
        <xdr:cNvSpPr/>
      </xdr:nvSpPr>
      <xdr:spPr>
        <a:xfrm>
          <a:off x="7029450" y="67402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98214</xdr:rowOff>
    </xdr:from>
    <xdr:to>
      <xdr:col>45</xdr:col>
      <xdr:colOff>177800</xdr:colOff>
      <xdr:row>39</xdr:row>
      <xdr:rowOff>100729</xdr:rowOff>
    </xdr:to>
    <xdr:cxnSp macro="">
      <xdr:nvCxnSpPr>
        <xdr:cNvPr id="134" name="直線コネクタ 133">
          <a:extLst>
            <a:ext uri="{FF2B5EF4-FFF2-40B4-BE49-F238E27FC236}">
              <a16:creationId xmlns:a16="http://schemas.microsoft.com/office/drawing/2014/main" id="{25F85137-850C-4B51-A632-9F7544206353}"/>
            </a:ext>
          </a:extLst>
        </xdr:cNvPr>
        <xdr:cNvCxnSpPr/>
      </xdr:nvCxnSpPr>
      <xdr:spPr>
        <a:xfrm flipV="1">
          <a:off x="7084060" y="6780954"/>
          <a:ext cx="80518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35" name="n_1aveValue【道路】&#10;一人当たり延長">
          <a:extLst>
            <a:ext uri="{FF2B5EF4-FFF2-40B4-BE49-F238E27FC236}">
              <a16:creationId xmlns:a16="http://schemas.microsoft.com/office/drawing/2014/main" id="{294954A5-2317-4AD6-B3A0-5F141E14F233}"/>
            </a:ext>
          </a:extLst>
        </xdr:cNvPr>
        <xdr:cNvSpPr txBox="1"/>
      </xdr:nvSpPr>
      <xdr:spPr>
        <a:xfrm>
          <a:off x="842215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36" name="n_2aveValue【道路】&#10;一人当たり延長">
          <a:extLst>
            <a:ext uri="{FF2B5EF4-FFF2-40B4-BE49-F238E27FC236}">
              <a16:creationId xmlns:a16="http://schemas.microsoft.com/office/drawing/2014/main" id="{8E7B2366-DFB0-4938-ABDC-AB78C6480C89}"/>
            </a:ext>
          </a:extLst>
        </xdr:cNvPr>
        <xdr:cNvSpPr txBox="1"/>
      </xdr:nvSpPr>
      <xdr:spPr>
        <a:xfrm>
          <a:off x="7641101" y="61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37" name="n_3aveValue【道路】&#10;一人当たり延長">
          <a:extLst>
            <a:ext uri="{FF2B5EF4-FFF2-40B4-BE49-F238E27FC236}">
              <a16:creationId xmlns:a16="http://schemas.microsoft.com/office/drawing/2014/main" id="{59039999-77E1-4D78-AA82-B1A6E5A9222B}"/>
            </a:ext>
          </a:extLst>
        </xdr:cNvPr>
        <xdr:cNvSpPr txBox="1"/>
      </xdr:nvSpPr>
      <xdr:spPr>
        <a:xfrm>
          <a:off x="6854971" y="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38" name="n_4aveValue【道路】&#10;一人当たり延長">
          <a:extLst>
            <a:ext uri="{FF2B5EF4-FFF2-40B4-BE49-F238E27FC236}">
              <a16:creationId xmlns:a16="http://schemas.microsoft.com/office/drawing/2014/main" id="{8CAD266C-7761-46B3-849E-0E4FD2F817FE}"/>
            </a:ext>
          </a:extLst>
        </xdr:cNvPr>
        <xdr:cNvSpPr txBox="1"/>
      </xdr:nvSpPr>
      <xdr:spPr>
        <a:xfrm>
          <a:off x="6038361" y="62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131911</xdr:rowOff>
    </xdr:from>
    <xdr:ext cx="534377" cy="259045"/>
    <xdr:sp macro="" textlink="">
      <xdr:nvSpPr>
        <xdr:cNvPr id="139" name="n_1mainValue【道路】&#10;一人当たり延長">
          <a:extLst>
            <a:ext uri="{FF2B5EF4-FFF2-40B4-BE49-F238E27FC236}">
              <a16:creationId xmlns:a16="http://schemas.microsoft.com/office/drawing/2014/main" id="{41970C96-4837-4737-9367-34D528AB6CEC}"/>
            </a:ext>
          </a:extLst>
        </xdr:cNvPr>
        <xdr:cNvSpPr txBox="1"/>
      </xdr:nvSpPr>
      <xdr:spPr>
        <a:xfrm>
          <a:off x="8422151" y="682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140141</xdr:rowOff>
    </xdr:from>
    <xdr:ext cx="534377" cy="259045"/>
    <xdr:sp macro="" textlink="">
      <xdr:nvSpPr>
        <xdr:cNvPr id="140" name="n_2mainValue【道路】&#10;一人当たり延長">
          <a:extLst>
            <a:ext uri="{FF2B5EF4-FFF2-40B4-BE49-F238E27FC236}">
              <a16:creationId xmlns:a16="http://schemas.microsoft.com/office/drawing/2014/main" id="{A3233B23-665A-4C76-B644-50C3DBE39DDE}"/>
            </a:ext>
          </a:extLst>
        </xdr:cNvPr>
        <xdr:cNvSpPr txBox="1"/>
      </xdr:nvSpPr>
      <xdr:spPr>
        <a:xfrm>
          <a:off x="7641101" y="68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142656</xdr:rowOff>
    </xdr:from>
    <xdr:ext cx="534377" cy="259045"/>
    <xdr:sp macro="" textlink="">
      <xdr:nvSpPr>
        <xdr:cNvPr id="141" name="n_3mainValue【道路】&#10;一人当たり延長">
          <a:extLst>
            <a:ext uri="{FF2B5EF4-FFF2-40B4-BE49-F238E27FC236}">
              <a16:creationId xmlns:a16="http://schemas.microsoft.com/office/drawing/2014/main" id="{B16329BC-D67D-4F6F-9051-BEB8FC6A86C0}"/>
            </a:ext>
          </a:extLst>
        </xdr:cNvPr>
        <xdr:cNvSpPr txBox="1"/>
      </xdr:nvSpPr>
      <xdr:spPr>
        <a:xfrm>
          <a:off x="6854971" y="682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4DECC20F-03EB-4302-8AD3-63593A10A20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3BE4F75-1E0E-4D43-9785-CC3F424A19D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D7C1A0A-C610-4C01-9349-A34668B0E26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20878675-3B5E-42C8-8C4E-4119E52C65E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FE9B9C49-ED92-4231-A4C3-C50C7A1B254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A85F6A2-BE2E-4D14-9CEF-A3372144215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E762E863-0C59-4968-9D5D-7623F50B9A2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FCC1C91-5286-48DC-B23E-A8EF87269F8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A851B46F-00F3-417B-8DD9-F6AE2F959B9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3E019776-E445-4A19-87B7-A2907125545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8E225DB6-10AF-47E2-B8B3-16B9702BAA3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DA909AF6-7781-4FA3-B52A-DF08F93C5A7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A64E1F5F-6B93-4203-9938-9727A24BDF6A}"/>
            </a:ext>
          </a:extLst>
        </xdr:cNvPr>
        <xdr:cNvSpPr txBox="1"/>
      </xdr:nvSpPr>
      <xdr:spPr>
        <a:xfrm>
          <a:off x="34370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3344799C-E5F1-4F71-A810-EBA354AA284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A922CEAF-5A3B-406D-BAF3-D34587B5EDC7}"/>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23CC1-D4AE-4AFB-9217-FD6E540F4BC3}"/>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7A37DF92-D750-4D83-B807-CAD7DDE8FB77}"/>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C3D56F15-2231-4B82-BF21-A82C2953D2B2}"/>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76DA81F5-DEA6-48BE-BF8A-B3272162C8E6}"/>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273F8DD7-56F0-44B7-97D1-4E85F77F618B}"/>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660FDACC-E8F7-4EB7-B3B0-F00BCEC50D16}"/>
            </a:ext>
          </a:extLst>
        </xdr:cNvPr>
        <xdr:cNvSpPr txBox="1"/>
      </xdr:nvSpPr>
      <xdr:spPr>
        <a:xfrm>
          <a:off x="38686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047AC5B-DAE2-4AB7-895C-573D00073F9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C90D7264-4765-4AF0-848B-09F518C1FD4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65" name="直線コネクタ 164">
          <a:extLst>
            <a:ext uri="{FF2B5EF4-FFF2-40B4-BE49-F238E27FC236}">
              <a16:creationId xmlns:a16="http://schemas.microsoft.com/office/drawing/2014/main" id="{C9DB084C-9D45-49C1-8549-712FC4EFFCE7}"/>
            </a:ext>
          </a:extLst>
        </xdr:cNvPr>
        <xdr:cNvCxnSpPr/>
      </xdr:nvCxnSpPr>
      <xdr:spPr>
        <a:xfrm flipV="1">
          <a:off x="4173855" y="965454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ADFEC8FE-CB6B-4F04-8F6A-C088A6D6DCD3}"/>
            </a:ext>
          </a:extLst>
        </xdr:cNvPr>
        <xdr:cNvSpPr txBox="1"/>
      </xdr:nvSpPr>
      <xdr:spPr>
        <a:xfrm>
          <a:off x="421259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67" name="直線コネクタ 166">
          <a:extLst>
            <a:ext uri="{FF2B5EF4-FFF2-40B4-BE49-F238E27FC236}">
              <a16:creationId xmlns:a16="http://schemas.microsoft.com/office/drawing/2014/main" id="{41117BF2-38DA-4536-82F0-68184B0EE7A9}"/>
            </a:ext>
          </a:extLst>
        </xdr:cNvPr>
        <xdr:cNvCxnSpPr/>
      </xdr:nvCxnSpPr>
      <xdr:spPr>
        <a:xfrm>
          <a:off x="4112260" y="11069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B2822E0B-9E9B-4CD9-A775-6FC48160BE72}"/>
            </a:ext>
          </a:extLst>
        </xdr:cNvPr>
        <xdr:cNvSpPr txBox="1"/>
      </xdr:nvSpPr>
      <xdr:spPr>
        <a:xfrm>
          <a:off x="4212590" y="9429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69" name="直線コネクタ 168">
          <a:extLst>
            <a:ext uri="{FF2B5EF4-FFF2-40B4-BE49-F238E27FC236}">
              <a16:creationId xmlns:a16="http://schemas.microsoft.com/office/drawing/2014/main" id="{4B40F049-8531-4B29-AE41-CAE13D2CBC3B}"/>
            </a:ext>
          </a:extLst>
        </xdr:cNvPr>
        <xdr:cNvCxnSpPr/>
      </xdr:nvCxnSpPr>
      <xdr:spPr>
        <a:xfrm>
          <a:off x="4112260" y="965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417ACE31-4682-4C4D-9C4C-4FA150AE3BDC}"/>
            </a:ext>
          </a:extLst>
        </xdr:cNvPr>
        <xdr:cNvSpPr txBox="1"/>
      </xdr:nvSpPr>
      <xdr:spPr>
        <a:xfrm>
          <a:off x="4212590" y="1069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1" name="フローチャート: 判断 170">
          <a:extLst>
            <a:ext uri="{FF2B5EF4-FFF2-40B4-BE49-F238E27FC236}">
              <a16:creationId xmlns:a16="http://schemas.microsoft.com/office/drawing/2014/main" id="{ED8E66D7-E54C-4506-92DA-10733BA05996}"/>
            </a:ext>
          </a:extLst>
        </xdr:cNvPr>
        <xdr:cNvSpPr/>
      </xdr:nvSpPr>
      <xdr:spPr>
        <a:xfrm>
          <a:off x="4131310" y="107257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2" name="フローチャート: 判断 171">
          <a:extLst>
            <a:ext uri="{FF2B5EF4-FFF2-40B4-BE49-F238E27FC236}">
              <a16:creationId xmlns:a16="http://schemas.microsoft.com/office/drawing/2014/main" id="{E3EA94FE-DD60-4CF5-8486-8F9E176C8387}"/>
            </a:ext>
          </a:extLst>
        </xdr:cNvPr>
        <xdr:cNvSpPr/>
      </xdr:nvSpPr>
      <xdr:spPr>
        <a:xfrm>
          <a:off x="3388360" y="10683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3" name="フローチャート: 判断 172">
          <a:extLst>
            <a:ext uri="{FF2B5EF4-FFF2-40B4-BE49-F238E27FC236}">
              <a16:creationId xmlns:a16="http://schemas.microsoft.com/office/drawing/2014/main" id="{A551194F-FA77-466E-9923-54D1F3A67098}"/>
            </a:ext>
          </a:extLst>
        </xdr:cNvPr>
        <xdr:cNvSpPr/>
      </xdr:nvSpPr>
      <xdr:spPr>
        <a:xfrm>
          <a:off x="2571750" y="106553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74" name="フローチャート: 判断 173">
          <a:extLst>
            <a:ext uri="{FF2B5EF4-FFF2-40B4-BE49-F238E27FC236}">
              <a16:creationId xmlns:a16="http://schemas.microsoft.com/office/drawing/2014/main" id="{2D21874A-1CEB-47A7-89B7-19AA4C3E78DF}"/>
            </a:ext>
          </a:extLst>
        </xdr:cNvPr>
        <xdr:cNvSpPr/>
      </xdr:nvSpPr>
      <xdr:spPr>
        <a:xfrm>
          <a:off x="1774190" y="106076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5" name="フローチャート: 判断 174">
          <a:extLst>
            <a:ext uri="{FF2B5EF4-FFF2-40B4-BE49-F238E27FC236}">
              <a16:creationId xmlns:a16="http://schemas.microsoft.com/office/drawing/2014/main" id="{A4553597-2DE7-4FC6-A786-4CE6424EBF72}"/>
            </a:ext>
          </a:extLst>
        </xdr:cNvPr>
        <xdr:cNvSpPr/>
      </xdr:nvSpPr>
      <xdr:spPr>
        <a:xfrm>
          <a:off x="988060" y="10611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B55C073-7B03-4C76-9BC6-47D0583E1BB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B43D02C-4514-47F6-BD53-4B9326C3DF4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29BC43C-8AE5-42FB-B11A-ADF9CA9086C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2AEBA2A-740A-4728-9B0D-F3BB763A5A9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E2C10DB-3011-47B9-800F-A7615508153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81" name="楕円 180">
          <a:extLst>
            <a:ext uri="{FF2B5EF4-FFF2-40B4-BE49-F238E27FC236}">
              <a16:creationId xmlns:a16="http://schemas.microsoft.com/office/drawing/2014/main" id="{94334512-0537-4218-A15D-D439CB3C0A6D}"/>
            </a:ext>
          </a:extLst>
        </xdr:cNvPr>
        <xdr:cNvSpPr/>
      </xdr:nvSpPr>
      <xdr:spPr>
        <a:xfrm>
          <a:off x="4131310" y="10489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55897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919C226E-F3F4-48A3-88CF-2A741C99EDF1}"/>
            </a:ext>
          </a:extLst>
        </xdr:cNvPr>
        <xdr:cNvSpPr txBox="1"/>
      </xdr:nvSpPr>
      <xdr:spPr>
        <a:xfrm>
          <a:off x="4212590"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3" name="楕円 182">
          <a:extLst>
            <a:ext uri="{FF2B5EF4-FFF2-40B4-BE49-F238E27FC236}">
              <a16:creationId xmlns:a16="http://schemas.microsoft.com/office/drawing/2014/main" id="{6A118448-6B20-432D-A103-FB7B669368FC}"/>
            </a:ext>
          </a:extLst>
        </xdr:cNvPr>
        <xdr:cNvSpPr/>
      </xdr:nvSpPr>
      <xdr:spPr>
        <a:xfrm>
          <a:off x="3388360" y="1046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83820</xdr:rowOff>
    </xdr:to>
    <xdr:cxnSp macro="">
      <xdr:nvCxnSpPr>
        <xdr:cNvPr id="184" name="直線コネクタ 183">
          <a:extLst>
            <a:ext uri="{FF2B5EF4-FFF2-40B4-BE49-F238E27FC236}">
              <a16:creationId xmlns:a16="http://schemas.microsoft.com/office/drawing/2014/main" id="{7754ABB6-B411-4F73-9A99-1FD109C8BF2A}"/>
            </a:ext>
          </a:extLst>
        </xdr:cNvPr>
        <xdr:cNvCxnSpPr/>
      </xdr:nvCxnSpPr>
      <xdr:spPr>
        <a:xfrm>
          <a:off x="3431540" y="1051179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85" name="楕円 184">
          <a:extLst>
            <a:ext uri="{FF2B5EF4-FFF2-40B4-BE49-F238E27FC236}">
              <a16:creationId xmlns:a16="http://schemas.microsoft.com/office/drawing/2014/main" id="{AD8E19F7-7DEF-4608-AF41-C8216B46AC9A}"/>
            </a:ext>
          </a:extLst>
        </xdr:cNvPr>
        <xdr:cNvSpPr/>
      </xdr:nvSpPr>
      <xdr:spPr>
        <a:xfrm>
          <a:off x="2571750" y="10438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30480</xdr:rowOff>
    </xdr:from>
    <xdr:to>
      <xdr:col>19</xdr:col>
      <xdr:colOff>177800</xdr:colOff>
      <xdr:row>61</xdr:row>
      <xdr:rowOff>57150</xdr:rowOff>
    </xdr:to>
    <xdr:cxnSp macro="">
      <xdr:nvCxnSpPr>
        <xdr:cNvPr id="186" name="直線コネクタ 185">
          <a:extLst>
            <a:ext uri="{FF2B5EF4-FFF2-40B4-BE49-F238E27FC236}">
              <a16:creationId xmlns:a16="http://schemas.microsoft.com/office/drawing/2014/main" id="{79E3E68D-439D-4825-ADFD-1A106EBB3E16}"/>
            </a:ext>
          </a:extLst>
        </xdr:cNvPr>
        <xdr:cNvCxnSpPr/>
      </xdr:nvCxnSpPr>
      <xdr:spPr>
        <a:xfrm>
          <a:off x="2626360" y="10487025"/>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87" name="楕円 186">
          <a:extLst>
            <a:ext uri="{FF2B5EF4-FFF2-40B4-BE49-F238E27FC236}">
              <a16:creationId xmlns:a16="http://schemas.microsoft.com/office/drawing/2014/main" id="{8C84101F-358A-4218-8717-500FFB1E0502}"/>
            </a:ext>
          </a:extLst>
        </xdr:cNvPr>
        <xdr:cNvSpPr/>
      </xdr:nvSpPr>
      <xdr:spPr>
        <a:xfrm>
          <a:off x="1774190" y="104133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61</xdr:row>
      <xdr:rowOff>30480</xdr:rowOff>
    </xdr:to>
    <xdr:cxnSp macro="">
      <xdr:nvCxnSpPr>
        <xdr:cNvPr id="188" name="直線コネクタ 187">
          <a:extLst>
            <a:ext uri="{FF2B5EF4-FFF2-40B4-BE49-F238E27FC236}">
              <a16:creationId xmlns:a16="http://schemas.microsoft.com/office/drawing/2014/main" id="{9EE6F44D-FAA9-4A9E-A380-85228175A8D8}"/>
            </a:ext>
          </a:extLst>
        </xdr:cNvPr>
        <xdr:cNvCxnSpPr/>
      </xdr:nvCxnSpPr>
      <xdr:spPr>
        <a:xfrm>
          <a:off x="1828800" y="1046416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7507C4D6-8A4E-4C6D-8DE4-AB29093DF3F9}"/>
            </a:ext>
          </a:extLst>
        </xdr:cNvPr>
        <xdr:cNvSpPr txBox="1"/>
      </xdr:nvSpPr>
      <xdr:spPr>
        <a:xfrm>
          <a:off x="32391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C208A2DE-53AC-4018-AC7B-F3CED19ACF86}"/>
            </a:ext>
          </a:extLst>
        </xdr:cNvPr>
        <xdr:cNvSpPr txBox="1"/>
      </xdr:nvSpPr>
      <xdr:spPr>
        <a:xfrm>
          <a:off x="2439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B8F2C416-4378-4563-A55B-25C00C165D5D}"/>
            </a:ext>
          </a:extLst>
        </xdr:cNvPr>
        <xdr:cNvSpPr txBox="1"/>
      </xdr:nvSpPr>
      <xdr:spPr>
        <a:xfrm>
          <a:off x="164148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E973FC62-1C2D-4BD3-B9A0-42838329A700}"/>
            </a:ext>
          </a:extLst>
        </xdr:cNvPr>
        <xdr:cNvSpPr txBox="1"/>
      </xdr:nvSpPr>
      <xdr:spPr>
        <a:xfrm>
          <a:off x="85535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124477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35BC5C87-759D-495D-97C1-98BCE53584B1}"/>
            </a:ext>
          </a:extLst>
        </xdr:cNvPr>
        <xdr:cNvSpPr txBox="1"/>
      </xdr:nvSpPr>
      <xdr:spPr>
        <a:xfrm>
          <a:off x="3239144"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97807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2E22F7AF-871C-4FDA-A6FC-FF7B64CA9D3E}"/>
            </a:ext>
          </a:extLst>
        </xdr:cNvPr>
        <xdr:cNvSpPr txBox="1"/>
      </xdr:nvSpPr>
      <xdr:spPr>
        <a:xfrm>
          <a:off x="2439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71137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CDBE1264-2B19-4FD0-AA48-EB3B903DCC9B}"/>
            </a:ext>
          </a:extLst>
        </xdr:cNvPr>
        <xdr:cNvSpPr txBox="1"/>
      </xdr:nvSpPr>
      <xdr:spPr>
        <a:xfrm>
          <a:off x="1641484"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495E26E-C5B4-4CD0-9F22-9F5D0BA85A3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21B68C1-0BAF-40B7-8DC0-6869088DA85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5C5EA7FE-A992-4F54-9F3A-9559FA0DBEB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D44E263-416D-4146-84FD-5C073E1AB6C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BA0BC8E-CA47-4FAD-933A-B908E4987E0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31099C3-968F-444C-9ACC-5E4AB2FA360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2B7E22AA-3E16-44D1-B137-50E3D83F1A7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B5508A2A-FAD2-4035-B45E-ED4EAB448DC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5800904-9CB6-4F1E-A0AA-EF9C366985F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7FB6BA0B-A6A4-44CF-ADEF-9E6E9E42A77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F2768962-D865-407B-A5D2-EC1D0750A0F9}"/>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13A31E24-D622-4C59-8F9A-3420FBABBE63}"/>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14D9C093-D4D2-47CC-92B7-E82948A51740}"/>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a:extLst>
            <a:ext uri="{FF2B5EF4-FFF2-40B4-BE49-F238E27FC236}">
              <a16:creationId xmlns:a16="http://schemas.microsoft.com/office/drawing/2014/main" id="{94DD01F8-141C-4A85-BC7D-68E2EE5C66B6}"/>
            </a:ext>
          </a:extLst>
        </xdr:cNvPr>
        <xdr:cNvSpPr txBox="1"/>
      </xdr:nvSpPr>
      <xdr:spPr>
        <a:xfrm>
          <a:off x="5416126" y="1037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92C9BD25-1607-47D4-8DBC-1F4355324A33}"/>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1" name="テキスト ボックス 210">
          <a:extLst>
            <a:ext uri="{FF2B5EF4-FFF2-40B4-BE49-F238E27FC236}">
              <a16:creationId xmlns:a16="http://schemas.microsoft.com/office/drawing/2014/main" id="{0AE3EFF3-4A81-47B1-8CF7-4D4A0F755C8C}"/>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6081D346-707A-428D-85A5-F3EE4DB53B27}"/>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3" name="テキスト ボックス 212">
          <a:extLst>
            <a:ext uri="{FF2B5EF4-FFF2-40B4-BE49-F238E27FC236}">
              <a16:creationId xmlns:a16="http://schemas.microsoft.com/office/drawing/2014/main" id="{3E8F0803-AD3C-433B-AAE4-82A0C7D14C2A}"/>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5EF7C8D2-79FC-4E65-ACB8-9336C57C210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a:extLst>
            <a:ext uri="{FF2B5EF4-FFF2-40B4-BE49-F238E27FC236}">
              <a16:creationId xmlns:a16="http://schemas.microsoft.com/office/drawing/2014/main" id="{74826FA5-AD41-453C-AD61-88E5C22BB792}"/>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9A778C49-59AE-4E9B-A8AB-1171316F157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17" name="直線コネクタ 216">
          <a:extLst>
            <a:ext uri="{FF2B5EF4-FFF2-40B4-BE49-F238E27FC236}">
              <a16:creationId xmlns:a16="http://schemas.microsoft.com/office/drawing/2014/main" id="{E31C4BFF-FFCB-43C6-8451-A11A2CEB9254}"/>
            </a:ext>
          </a:extLst>
        </xdr:cNvPr>
        <xdr:cNvCxnSpPr/>
      </xdr:nvCxnSpPr>
      <xdr:spPr>
        <a:xfrm flipV="1">
          <a:off x="9429115" y="9538223"/>
          <a:ext cx="0" cy="1421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1141BF4E-7A5F-4952-8856-A1B76C7FB0CF}"/>
            </a:ext>
          </a:extLst>
        </xdr:cNvPr>
        <xdr:cNvSpPr txBox="1"/>
      </xdr:nvSpPr>
      <xdr:spPr>
        <a:xfrm>
          <a:off x="9467850" y="1096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19" name="直線コネクタ 218">
          <a:extLst>
            <a:ext uri="{FF2B5EF4-FFF2-40B4-BE49-F238E27FC236}">
              <a16:creationId xmlns:a16="http://schemas.microsoft.com/office/drawing/2014/main" id="{1B0F1D2B-C004-4753-9C4C-0603F06C45C3}"/>
            </a:ext>
          </a:extLst>
        </xdr:cNvPr>
        <xdr:cNvCxnSpPr/>
      </xdr:nvCxnSpPr>
      <xdr:spPr>
        <a:xfrm>
          <a:off x="9356090" y="109601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0" name="【橋りょう・トンネル】&#10;一人当たり有形固定資産（償却資産）額最大値テキスト">
          <a:extLst>
            <a:ext uri="{FF2B5EF4-FFF2-40B4-BE49-F238E27FC236}">
              <a16:creationId xmlns:a16="http://schemas.microsoft.com/office/drawing/2014/main" id="{BB2031F7-0DDF-44A2-8146-739D1293749F}"/>
            </a:ext>
          </a:extLst>
        </xdr:cNvPr>
        <xdr:cNvSpPr txBox="1"/>
      </xdr:nvSpPr>
      <xdr:spPr>
        <a:xfrm>
          <a:off x="9467850" y="9319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21" name="直線コネクタ 220">
          <a:extLst>
            <a:ext uri="{FF2B5EF4-FFF2-40B4-BE49-F238E27FC236}">
              <a16:creationId xmlns:a16="http://schemas.microsoft.com/office/drawing/2014/main" id="{E3DEDA62-3E54-4EFB-B389-0EB17D6C2E0E}"/>
            </a:ext>
          </a:extLst>
        </xdr:cNvPr>
        <xdr:cNvCxnSpPr/>
      </xdr:nvCxnSpPr>
      <xdr:spPr>
        <a:xfrm>
          <a:off x="9356090" y="953822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471C4574-CD44-4770-87E9-36B62E7B29A5}"/>
            </a:ext>
          </a:extLst>
        </xdr:cNvPr>
        <xdr:cNvSpPr txBox="1"/>
      </xdr:nvSpPr>
      <xdr:spPr>
        <a:xfrm>
          <a:off x="9467850" y="10595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23" name="フローチャート: 判断 222">
          <a:extLst>
            <a:ext uri="{FF2B5EF4-FFF2-40B4-BE49-F238E27FC236}">
              <a16:creationId xmlns:a16="http://schemas.microsoft.com/office/drawing/2014/main" id="{180979E9-95A5-40E6-9C83-35319F4C1340}"/>
            </a:ext>
          </a:extLst>
        </xdr:cNvPr>
        <xdr:cNvSpPr/>
      </xdr:nvSpPr>
      <xdr:spPr>
        <a:xfrm>
          <a:off x="9394190" y="1061318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24" name="フローチャート: 判断 223">
          <a:extLst>
            <a:ext uri="{FF2B5EF4-FFF2-40B4-BE49-F238E27FC236}">
              <a16:creationId xmlns:a16="http://schemas.microsoft.com/office/drawing/2014/main" id="{F168E4E3-C087-4FD7-94A8-65A0427D0069}"/>
            </a:ext>
          </a:extLst>
        </xdr:cNvPr>
        <xdr:cNvSpPr/>
      </xdr:nvSpPr>
      <xdr:spPr>
        <a:xfrm>
          <a:off x="8632190" y="106097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25" name="フローチャート: 判断 224">
          <a:extLst>
            <a:ext uri="{FF2B5EF4-FFF2-40B4-BE49-F238E27FC236}">
              <a16:creationId xmlns:a16="http://schemas.microsoft.com/office/drawing/2014/main" id="{994CDCD6-B85C-455D-9F97-F281F6941325}"/>
            </a:ext>
          </a:extLst>
        </xdr:cNvPr>
        <xdr:cNvSpPr/>
      </xdr:nvSpPr>
      <xdr:spPr>
        <a:xfrm>
          <a:off x="7846060" y="1062023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26" name="フローチャート: 判断 225">
          <a:extLst>
            <a:ext uri="{FF2B5EF4-FFF2-40B4-BE49-F238E27FC236}">
              <a16:creationId xmlns:a16="http://schemas.microsoft.com/office/drawing/2014/main" id="{7CF1F21D-D17A-461D-A9AA-3F38542E630B}"/>
            </a:ext>
          </a:extLst>
        </xdr:cNvPr>
        <xdr:cNvSpPr/>
      </xdr:nvSpPr>
      <xdr:spPr>
        <a:xfrm>
          <a:off x="7029450" y="1064297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27" name="フローチャート: 判断 226">
          <a:extLst>
            <a:ext uri="{FF2B5EF4-FFF2-40B4-BE49-F238E27FC236}">
              <a16:creationId xmlns:a16="http://schemas.microsoft.com/office/drawing/2014/main" id="{5EDFA80F-A353-48B3-8987-C1AB58B41767}"/>
            </a:ext>
          </a:extLst>
        </xdr:cNvPr>
        <xdr:cNvSpPr/>
      </xdr:nvSpPr>
      <xdr:spPr>
        <a:xfrm>
          <a:off x="6231890" y="1066996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B7DD8FC-7218-4724-8DB3-677735C7E81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F6FEE01-F652-4A11-ABB7-5D71DAB7DB6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13265AF-1094-4869-958E-28FC9E24C79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92A0ED3-5848-46B3-8D13-2C86F269C0A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A706B98-C77B-48A6-8892-033410566C2C}"/>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37298</xdr:rowOff>
    </xdr:from>
    <xdr:to>
      <xdr:col>55</xdr:col>
      <xdr:colOff>50800</xdr:colOff>
      <xdr:row>60</xdr:row>
      <xdr:rowOff>138898</xdr:rowOff>
    </xdr:to>
    <xdr:sp macro="" textlink="">
      <xdr:nvSpPr>
        <xdr:cNvPr id="233" name="楕円 232">
          <a:extLst>
            <a:ext uri="{FF2B5EF4-FFF2-40B4-BE49-F238E27FC236}">
              <a16:creationId xmlns:a16="http://schemas.microsoft.com/office/drawing/2014/main" id="{AD8E1147-6947-42FB-99AF-18D63498A62F}"/>
            </a:ext>
          </a:extLst>
        </xdr:cNvPr>
        <xdr:cNvSpPr/>
      </xdr:nvSpPr>
      <xdr:spPr>
        <a:xfrm>
          <a:off x="9394190" y="1032429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60175</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CBDEAD61-0400-4FB3-AEE7-8D639C662959}"/>
            </a:ext>
          </a:extLst>
        </xdr:cNvPr>
        <xdr:cNvSpPr txBox="1"/>
      </xdr:nvSpPr>
      <xdr:spPr>
        <a:xfrm>
          <a:off x="9467850" y="1017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51217</xdr:rowOff>
    </xdr:from>
    <xdr:to>
      <xdr:col>50</xdr:col>
      <xdr:colOff>165100</xdr:colOff>
      <xdr:row>60</xdr:row>
      <xdr:rowOff>152817</xdr:rowOff>
    </xdr:to>
    <xdr:sp macro="" textlink="">
      <xdr:nvSpPr>
        <xdr:cNvPr id="235" name="楕円 234">
          <a:extLst>
            <a:ext uri="{FF2B5EF4-FFF2-40B4-BE49-F238E27FC236}">
              <a16:creationId xmlns:a16="http://schemas.microsoft.com/office/drawing/2014/main" id="{95DC02AA-FBB8-4146-9725-7F99B724E385}"/>
            </a:ext>
          </a:extLst>
        </xdr:cNvPr>
        <xdr:cNvSpPr/>
      </xdr:nvSpPr>
      <xdr:spPr>
        <a:xfrm>
          <a:off x="8632190" y="1034202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88098</xdr:rowOff>
    </xdr:from>
    <xdr:to>
      <xdr:col>55</xdr:col>
      <xdr:colOff>0</xdr:colOff>
      <xdr:row>60</xdr:row>
      <xdr:rowOff>102017</xdr:rowOff>
    </xdr:to>
    <xdr:cxnSp macro="">
      <xdr:nvCxnSpPr>
        <xdr:cNvPr id="236" name="直線コネクタ 235">
          <a:extLst>
            <a:ext uri="{FF2B5EF4-FFF2-40B4-BE49-F238E27FC236}">
              <a16:creationId xmlns:a16="http://schemas.microsoft.com/office/drawing/2014/main" id="{13653DB4-EB10-4905-9F2A-52D5BC5C5970}"/>
            </a:ext>
          </a:extLst>
        </xdr:cNvPr>
        <xdr:cNvCxnSpPr/>
      </xdr:nvCxnSpPr>
      <xdr:spPr>
        <a:xfrm flipV="1">
          <a:off x="8686800" y="10378908"/>
          <a:ext cx="74295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63512</xdr:rowOff>
    </xdr:from>
    <xdr:to>
      <xdr:col>46</xdr:col>
      <xdr:colOff>38100</xdr:colOff>
      <xdr:row>60</xdr:row>
      <xdr:rowOff>165112</xdr:rowOff>
    </xdr:to>
    <xdr:sp macro="" textlink="">
      <xdr:nvSpPr>
        <xdr:cNvPr id="237" name="楕円 236">
          <a:extLst>
            <a:ext uri="{FF2B5EF4-FFF2-40B4-BE49-F238E27FC236}">
              <a16:creationId xmlns:a16="http://schemas.microsoft.com/office/drawing/2014/main" id="{DF18CBA7-70EA-4814-9994-57C95A52D4F5}"/>
            </a:ext>
          </a:extLst>
        </xdr:cNvPr>
        <xdr:cNvSpPr/>
      </xdr:nvSpPr>
      <xdr:spPr>
        <a:xfrm>
          <a:off x="7846060" y="103467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102017</xdr:rowOff>
    </xdr:from>
    <xdr:to>
      <xdr:col>50</xdr:col>
      <xdr:colOff>114300</xdr:colOff>
      <xdr:row>60</xdr:row>
      <xdr:rowOff>114312</xdr:rowOff>
    </xdr:to>
    <xdr:cxnSp macro="">
      <xdr:nvCxnSpPr>
        <xdr:cNvPr id="238" name="直線コネクタ 237">
          <a:extLst>
            <a:ext uri="{FF2B5EF4-FFF2-40B4-BE49-F238E27FC236}">
              <a16:creationId xmlns:a16="http://schemas.microsoft.com/office/drawing/2014/main" id="{16F16B79-A641-4B8C-B24C-A79DCE8A2E0B}"/>
            </a:ext>
          </a:extLst>
        </xdr:cNvPr>
        <xdr:cNvCxnSpPr/>
      </xdr:nvCxnSpPr>
      <xdr:spPr>
        <a:xfrm flipV="1">
          <a:off x="7889240" y="10385207"/>
          <a:ext cx="79756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69898</xdr:rowOff>
    </xdr:from>
    <xdr:to>
      <xdr:col>41</xdr:col>
      <xdr:colOff>101600</xdr:colOff>
      <xdr:row>61</xdr:row>
      <xdr:rowOff>48</xdr:rowOff>
    </xdr:to>
    <xdr:sp macro="" textlink="">
      <xdr:nvSpPr>
        <xdr:cNvPr id="239" name="楕円 238">
          <a:extLst>
            <a:ext uri="{FF2B5EF4-FFF2-40B4-BE49-F238E27FC236}">
              <a16:creationId xmlns:a16="http://schemas.microsoft.com/office/drawing/2014/main" id="{0669F260-E38E-4BDF-826E-7F18B81F6480}"/>
            </a:ext>
          </a:extLst>
        </xdr:cNvPr>
        <xdr:cNvSpPr/>
      </xdr:nvSpPr>
      <xdr:spPr>
        <a:xfrm>
          <a:off x="7029450" y="103549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114312</xdr:rowOff>
    </xdr:from>
    <xdr:to>
      <xdr:col>45</xdr:col>
      <xdr:colOff>177800</xdr:colOff>
      <xdr:row>60</xdr:row>
      <xdr:rowOff>120698</xdr:rowOff>
    </xdr:to>
    <xdr:cxnSp macro="">
      <xdr:nvCxnSpPr>
        <xdr:cNvPr id="240" name="直線コネクタ 239">
          <a:extLst>
            <a:ext uri="{FF2B5EF4-FFF2-40B4-BE49-F238E27FC236}">
              <a16:creationId xmlns:a16="http://schemas.microsoft.com/office/drawing/2014/main" id="{1E017741-BD5E-40D4-BDE5-E9033EA1812E}"/>
            </a:ext>
          </a:extLst>
        </xdr:cNvPr>
        <xdr:cNvCxnSpPr/>
      </xdr:nvCxnSpPr>
      <xdr:spPr>
        <a:xfrm flipV="1">
          <a:off x="7084060" y="10401312"/>
          <a:ext cx="80518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D25EC17A-D9FC-4355-8D16-C7A119203333}"/>
            </a:ext>
          </a:extLst>
        </xdr:cNvPr>
        <xdr:cNvSpPr txBox="1"/>
      </xdr:nvSpPr>
      <xdr:spPr>
        <a:xfrm>
          <a:off x="8401265" y="107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36D0D41C-F93D-489C-BABF-800C25E65ADF}"/>
            </a:ext>
          </a:extLst>
        </xdr:cNvPr>
        <xdr:cNvSpPr txBox="1"/>
      </xdr:nvSpPr>
      <xdr:spPr>
        <a:xfrm>
          <a:off x="7610690" y="107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B2F5C9C6-74FE-419D-9237-D6887E5C8E45}"/>
            </a:ext>
          </a:extLst>
        </xdr:cNvPr>
        <xdr:cNvSpPr txBox="1"/>
      </xdr:nvSpPr>
      <xdr:spPr>
        <a:xfrm>
          <a:off x="6822655" y="107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06E74F2B-5742-4E38-BF9B-E2151B449A1D}"/>
            </a:ext>
          </a:extLst>
        </xdr:cNvPr>
        <xdr:cNvSpPr txBox="1"/>
      </xdr:nvSpPr>
      <xdr:spPr>
        <a:xfrm>
          <a:off x="6007950" y="104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169344</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5CE1F45E-79F1-4047-BA99-89D666E3F452}"/>
            </a:ext>
          </a:extLst>
        </xdr:cNvPr>
        <xdr:cNvSpPr txBox="1"/>
      </xdr:nvSpPr>
      <xdr:spPr>
        <a:xfrm>
          <a:off x="8401265" y="1011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10189</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7353328B-6086-4D9A-BFBD-AEFAFD085AE4}"/>
            </a:ext>
          </a:extLst>
        </xdr:cNvPr>
        <xdr:cNvSpPr txBox="1"/>
      </xdr:nvSpPr>
      <xdr:spPr>
        <a:xfrm>
          <a:off x="7610690" y="1012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16575</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A9D3AB82-831C-4C3F-BE0F-A03C83E36683}"/>
            </a:ext>
          </a:extLst>
        </xdr:cNvPr>
        <xdr:cNvSpPr txBox="1"/>
      </xdr:nvSpPr>
      <xdr:spPr>
        <a:xfrm>
          <a:off x="6822655" y="101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483C13C6-1FC3-4800-B771-77EAD26DBD6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6EE0C672-D753-401E-B573-F37E79BFC10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70BF111D-FCAA-43FD-93A7-2D67B495AB9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C36ABC88-973E-4895-870D-F8D20CD7371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1EB21F1C-6B9F-4C1F-AD02-E702276F3A8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CF056564-3CB2-4EBA-9AFE-6BF1D293FF0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FCB14821-446D-4B94-8A44-BAF0A873754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DF61870-A208-4DEE-A63C-02EBC33E7D8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46378E46-EE2D-4F83-99CB-238259868E2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1FD62F4E-FF10-4F84-83C6-C53473CC045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C59FA2F9-972B-4FAB-8E0B-4D60AB2DE00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6BE00EB5-5984-4822-A457-8A3E695B9BC9}"/>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A2BB368D-9024-44D7-B542-E33D4C604661}"/>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6510CDDD-E66F-44E3-93C1-ECC1A036F62C}"/>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72E488FA-2AAE-4855-B4C5-9714A9FBF309}"/>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97A60EBB-7957-4A0A-9BC2-A69A44F7DD4A}"/>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A2E9877D-2FF3-4F5B-AC66-6FD7DEEC5787}"/>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5A401E83-3FD6-455C-AFD0-7A9D4C011F11}"/>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C58C76ED-2C83-4CF1-B7F6-C8018AA61BDA}"/>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CACFD0F-B742-48D0-B976-9D3A953042B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E6A534FB-1ADD-4243-A038-8C6F1FFF2F44}"/>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3B189873-631D-4339-8299-49CE45B0460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70" name="直線コネクタ 269">
          <a:extLst>
            <a:ext uri="{FF2B5EF4-FFF2-40B4-BE49-F238E27FC236}">
              <a16:creationId xmlns:a16="http://schemas.microsoft.com/office/drawing/2014/main" id="{6F41C6A2-649A-4A5A-8B6E-0D522482EDBE}"/>
            </a:ext>
          </a:extLst>
        </xdr:cNvPr>
        <xdr:cNvCxnSpPr/>
      </xdr:nvCxnSpPr>
      <xdr:spPr>
        <a:xfrm flipV="1">
          <a:off x="4173855" y="13519023"/>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71" name="【公営住宅】&#10;有形固定資産減価償却率最小値テキスト">
          <a:extLst>
            <a:ext uri="{FF2B5EF4-FFF2-40B4-BE49-F238E27FC236}">
              <a16:creationId xmlns:a16="http://schemas.microsoft.com/office/drawing/2014/main" id="{4CA802E9-D09F-4E57-88FE-7EB9BEEE1311}"/>
            </a:ext>
          </a:extLst>
        </xdr:cNvPr>
        <xdr:cNvSpPr txBox="1"/>
      </xdr:nvSpPr>
      <xdr:spPr>
        <a:xfrm>
          <a:off x="4212590"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72" name="直線コネクタ 271">
          <a:extLst>
            <a:ext uri="{FF2B5EF4-FFF2-40B4-BE49-F238E27FC236}">
              <a16:creationId xmlns:a16="http://schemas.microsoft.com/office/drawing/2014/main" id="{172815AF-458F-4295-98DF-058ED993BBF6}"/>
            </a:ext>
          </a:extLst>
        </xdr:cNvPr>
        <xdr:cNvCxnSpPr/>
      </xdr:nvCxnSpPr>
      <xdr:spPr>
        <a:xfrm>
          <a:off x="4112260" y="14757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73" name="【公営住宅】&#10;有形固定資産減価償却率最大値テキスト">
          <a:extLst>
            <a:ext uri="{FF2B5EF4-FFF2-40B4-BE49-F238E27FC236}">
              <a16:creationId xmlns:a16="http://schemas.microsoft.com/office/drawing/2014/main" id="{8A7CC0DA-F2C8-46AD-870B-BEDD8E43B458}"/>
            </a:ext>
          </a:extLst>
        </xdr:cNvPr>
        <xdr:cNvSpPr txBox="1"/>
      </xdr:nvSpPr>
      <xdr:spPr>
        <a:xfrm>
          <a:off x="4212590" y="1329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74" name="直線コネクタ 273">
          <a:extLst>
            <a:ext uri="{FF2B5EF4-FFF2-40B4-BE49-F238E27FC236}">
              <a16:creationId xmlns:a16="http://schemas.microsoft.com/office/drawing/2014/main" id="{B2ED443D-ABC5-46A5-8A5A-5C5768F50D79}"/>
            </a:ext>
          </a:extLst>
        </xdr:cNvPr>
        <xdr:cNvCxnSpPr/>
      </xdr:nvCxnSpPr>
      <xdr:spPr>
        <a:xfrm>
          <a:off x="4112260" y="13519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16FCFBA8-089A-4740-8196-7335EBDFD572}"/>
            </a:ext>
          </a:extLst>
        </xdr:cNvPr>
        <xdr:cNvSpPr txBox="1"/>
      </xdr:nvSpPr>
      <xdr:spPr>
        <a:xfrm>
          <a:off x="4212590" y="1406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76" name="フローチャート: 判断 275">
          <a:extLst>
            <a:ext uri="{FF2B5EF4-FFF2-40B4-BE49-F238E27FC236}">
              <a16:creationId xmlns:a16="http://schemas.microsoft.com/office/drawing/2014/main" id="{60B01BFE-8ECC-44EC-BB4A-5B3AAC8D4B5C}"/>
            </a:ext>
          </a:extLst>
        </xdr:cNvPr>
        <xdr:cNvSpPr/>
      </xdr:nvSpPr>
      <xdr:spPr>
        <a:xfrm>
          <a:off x="4131310" y="140877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77" name="フローチャート: 判断 276">
          <a:extLst>
            <a:ext uri="{FF2B5EF4-FFF2-40B4-BE49-F238E27FC236}">
              <a16:creationId xmlns:a16="http://schemas.microsoft.com/office/drawing/2014/main" id="{061A1709-8207-422F-AA00-CD145BD03DA6}"/>
            </a:ext>
          </a:extLst>
        </xdr:cNvPr>
        <xdr:cNvSpPr/>
      </xdr:nvSpPr>
      <xdr:spPr>
        <a:xfrm>
          <a:off x="3388360" y="140115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78" name="フローチャート: 判断 277">
          <a:extLst>
            <a:ext uri="{FF2B5EF4-FFF2-40B4-BE49-F238E27FC236}">
              <a16:creationId xmlns:a16="http://schemas.microsoft.com/office/drawing/2014/main" id="{F1CB83CE-ABC5-4F53-8CB3-62E273694B1C}"/>
            </a:ext>
          </a:extLst>
        </xdr:cNvPr>
        <xdr:cNvSpPr/>
      </xdr:nvSpPr>
      <xdr:spPr>
        <a:xfrm>
          <a:off x="2571750" y="1398943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79" name="フローチャート: 判断 278">
          <a:extLst>
            <a:ext uri="{FF2B5EF4-FFF2-40B4-BE49-F238E27FC236}">
              <a16:creationId xmlns:a16="http://schemas.microsoft.com/office/drawing/2014/main" id="{884D1B63-0165-43A4-8ADA-52815C02E0AD}"/>
            </a:ext>
          </a:extLst>
        </xdr:cNvPr>
        <xdr:cNvSpPr/>
      </xdr:nvSpPr>
      <xdr:spPr>
        <a:xfrm>
          <a:off x="1774190" y="1404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80" name="フローチャート: 判断 279">
          <a:extLst>
            <a:ext uri="{FF2B5EF4-FFF2-40B4-BE49-F238E27FC236}">
              <a16:creationId xmlns:a16="http://schemas.microsoft.com/office/drawing/2014/main" id="{83897548-5B64-4B51-8169-4C4B6ABBF45E}"/>
            </a:ext>
          </a:extLst>
        </xdr:cNvPr>
        <xdr:cNvSpPr/>
      </xdr:nvSpPr>
      <xdr:spPr>
        <a:xfrm>
          <a:off x="988060" y="140115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54D6E68-A441-421D-8FF0-416F775D5C8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DF6CE29-1900-46B0-9033-0D8CE56FF31D}"/>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F2F7E1E-EE2E-4DC9-B59F-74D5E694747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A784D47-235F-4713-B2AA-F74B1044B39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1458EA7-E047-40CF-9678-829ABB59A05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86" name="楕円 285">
          <a:extLst>
            <a:ext uri="{FF2B5EF4-FFF2-40B4-BE49-F238E27FC236}">
              <a16:creationId xmlns:a16="http://schemas.microsoft.com/office/drawing/2014/main" id="{7048E516-E5FB-4B7F-B0F2-1B9759C12C11}"/>
            </a:ext>
          </a:extLst>
        </xdr:cNvPr>
        <xdr:cNvSpPr/>
      </xdr:nvSpPr>
      <xdr:spPr>
        <a:xfrm>
          <a:off x="4131310" y="139383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71899</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16A4E092-AD54-4842-8981-DCBC13119EFE}"/>
            </a:ext>
          </a:extLst>
        </xdr:cNvPr>
        <xdr:cNvSpPr txBox="1"/>
      </xdr:nvSpPr>
      <xdr:spPr>
        <a:xfrm>
          <a:off x="4212590" y="137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xdr:rowOff>
    </xdr:from>
    <xdr:to>
      <xdr:col>20</xdr:col>
      <xdr:colOff>38100</xdr:colOff>
      <xdr:row>81</xdr:row>
      <xdr:rowOff>114046</xdr:rowOff>
    </xdr:to>
    <xdr:sp macro="" textlink="">
      <xdr:nvSpPr>
        <xdr:cNvPr id="288" name="楕円 287">
          <a:extLst>
            <a:ext uri="{FF2B5EF4-FFF2-40B4-BE49-F238E27FC236}">
              <a16:creationId xmlns:a16="http://schemas.microsoft.com/office/drawing/2014/main" id="{10C20C1C-1CDE-4610-8BF6-441B7639AA82}"/>
            </a:ext>
          </a:extLst>
        </xdr:cNvPr>
        <xdr:cNvSpPr/>
      </xdr:nvSpPr>
      <xdr:spPr>
        <a:xfrm>
          <a:off x="3388360" y="13903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63246</xdr:rowOff>
    </xdr:from>
    <xdr:to>
      <xdr:col>24</xdr:col>
      <xdr:colOff>63500</xdr:colOff>
      <xdr:row>81</xdr:row>
      <xdr:rowOff>99822</xdr:rowOff>
    </xdr:to>
    <xdr:cxnSp macro="">
      <xdr:nvCxnSpPr>
        <xdr:cNvPr id="289" name="直線コネクタ 288">
          <a:extLst>
            <a:ext uri="{FF2B5EF4-FFF2-40B4-BE49-F238E27FC236}">
              <a16:creationId xmlns:a16="http://schemas.microsoft.com/office/drawing/2014/main" id="{D57F33D0-7D94-422E-92CB-9340A34DBC6B}"/>
            </a:ext>
          </a:extLst>
        </xdr:cNvPr>
        <xdr:cNvCxnSpPr/>
      </xdr:nvCxnSpPr>
      <xdr:spPr>
        <a:xfrm>
          <a:off x="3431540" y="13946886"/>
          <a:ext cx="7429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90" name="楕円 289">
          <a:extLst>
            <a:ext uri="{FF2B5EF4-FFF2-40B4-BE49-F238E27FC236}">
              <a16:creationId xmlns:a16="http://schemas.microsoft.com/office/drawing/2014/main" id="{92834371-A512-462F-B50E-E2DC7F62A137}"/>
            </a:ext>
          </a:extLst>
        </xdr:cNvPr>
        <xdr:cNvSpPr/>
      </xdr:nvSpPr>
      <xdr:spPr>
        <a:xfrm>
          <a:off x="2571750" y="13861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63246</xdr:rowOff>
    </xdr:to>
    <xdr:cxnSp macro="">
      <xdr:nvCxnSpPr>
        <xdr:cNvPr id="291" name="直線コネクタ 290">
          <a:extLst>
            <a:ext uri="{FF2B5EF4-FFF2-40B4-BE49-F238E27FC236}">
              <a16:creationId xmlns:a16="http://schemas.microsoft.com/office/drawing/2014/main" id="{B6E64CB8-C01E-4C59-80F6-06254E8B7BC4}"/>
            </a:ext>
          </a:extLst>
        </xdr:cNvPr>
        <xdr:cNvCxnSpPr/>
      </xdr:nvCxnSpPr>
      <xdr:spPr>
        <a:xfrm>
          <a:off x="2626360" y="13912215"/>
          <a:ext cx="80518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292" name="楕円 291">
          <a:extLst>
            <a:ext uri="{FF2B5EF4-FFF2-40B4-BE49-F238E27FC236}">
              <a16:creationId xmlns:a16="http://schemas.microsoft.com/office/drawing/2014/main" id="{DE0FB4A9-9EEE-4A5D-98F5-07D800E06416}"/>
            </a:ext>
          </a:extLst>
        </xdr:cNvPr>
        <xdr:cNvSpPr/>
      </xdr:nvSpPr>
      <xdr:spPr>
        <a:xfrm>
          <a:off x="1774190" y="138267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26670</xdr:rowOff>
    </xdr:to>
    <xdr:cxnSp macro="">
      <xdr:nvCxnSpPr>
        <xdr:cNvPr id="293" name="直線コネクタ 292">
          <a:extLst>
            <a:ext uri="{FF2B5EF4-FFF2-40B4-BE49-F238E27FC236}">
              <a16:creationId xmlns:a16="http://schemas.microsoft.com/office/drawing/2014/main" id="{A839816B-32D5-45D4-AD8F-CCF42E5583B8}"/>
            </a:ext>
          </a:extLst>
        </xdr:cNvPr>
        <xdr:cNvCxnSpPr/>
      </xdr:nvCxnSpPr>
      <xdr:spPr>
        <a:xfrm>
          <a:off x="1828800" y="13879449"/>
          <a:ext cx="79756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294" name="n_1aveValue【公営住宅】&#10;有形固定資産減価償却率">
          <a:extLst>
            <a:ext uri="{FF2B5EF4-FFF2-40B4-BE49-F238E27FC236}">
              <a16:creationId xmlns:a16="http://schemas.microsoft.com/office/drawing/2014/main" id="{3584A7F9-04F9-42DB-BD31-916ABC81B743}"/>
            </a:ext>
          </a:extLst>
        </xdr:cNvPr>
        <xdr:cNvSpPr txBox="1"/>
      </xdr:nvSpPr>
      <xdr:spPr>
        <a:xfrm>
          <a:off x="3239144" y="141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295" name="n_2aveValue【公営住宅】&#10;有形固定資産減価償却率">
          <a:extLst>
            <a:ext uri="{FF2B5EF4-FFF2-40B4-BE49-F238E27FC236}">
              <a16:creationId xmlns:a16="http://schemas.microsoft.com/office/drawing/2014/main" id="{9AF0C0BB-7995-4C5F-8A9C-4C9F72051447}"/>
            </a:ext>
          </a:extLst>
        </xdr:cNvPr>
        <xdr:cNvSpPr txBox="1"/>
      </xdr:nvSpPr>
      <xdr:spPr>
        <a:xfrm>
          <a:off x="2439044" y="140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296" name="n_3aveValue【公営住宅】&#10;有形固定資産減価償却率">
          <a:extLst>
            <a:ext uri="{FF2B5EF4-FFF2-40B4-BE49-F238E27FC236}">
              <a16:creationId xmlns:a16="http://schemas.microsoft.com/office/drawing/2014/main" id="{91AE8525-456B-4D43-822C-3229F8265920}"/>
            </a:ext>
          </a:extLst>
        </xdr:cNvPr>
        <xdr:cNvSpPr txBox="1"/>
      </xdr:nvSpPr>
      <xdr:spPr>
        <a:xfrm>
          <a:off x="164148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297" name="n_4aveValue【公営住宅】&#10;有形固定資産減価償却率">
          <a:extLst>
            <a:ext uri="{FF2B5EF4-FFF2-40B4-BE49-F238E27FC236}">
              <a16:creationId xmlns:a16="http://schemas.microsoft.com/office/drawing/2014/main" id="{8C8EB1FB-7447-4BDA-9359-D14C64BE91AC}"/>
            </a:ext>
          </a:extLst>
        </xdr:cNvPr>
        <xdr:cNvSpPr txBox="1"/>
      </xdr:nvSpPr>
      <xdr:spPr>
        <a:xfrm>
          <a:off x="855354" y="1378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130573</xdr:rowOff>
    </xdr:from>
    <xdr:ext cx="405111" cy="259045"/>
    <xdr:sp macro="" textlink="">
      <xdr:nvSpPr>
        <xdr:cNvPr id="298" name="n_1mainValue【公営住宅】&#10;有形固定資産減価償却率">
          <a:extLst>
            <a:ext uri="{FF2B5EF4-FFF2-40B4-BE49-F238E27FC236}">
              <a16:creationId xmlns:a16="http://schemas.microsoft.com/office/drawing/2014/main" id="{756D02C5-CD4A-4D49-8288-1C2250E79AAC}"/>
            </a:ext>
          </a:extLst>
        </xdr:cNvPr>
        <xdr:cNvSpPr txBox="1"/>
      </xdr:nvSpPr>
      <xdr:spPr>
        <a:xfrm>
          <a:off x="3239144" y="1367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9" name="n_2mainValue【公営住宅】&#10;有形固定資産減価償却率">
          <a:extLst>
            <a:ext uri="{FF2B5EF4-FFF2-40B4-BE49-F238E27FC236}">
              <a16:creationId xmlns:a16="http://schemas.microsoft.com/office/drawing/2014/main" id="{771AF24B-7E23-41E3-91D2-10D8C5D24054}"/>
            </a:ext>
          </a:extLst>
        </xdr:cNvPr>
        <xdr:cNvSpPr txBox="1"/>
      </xdr:nvSpPr>
      <xdr:spPr>
        <a:xfrm>
          <a:off x="2439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00" name="n_3mainValue【公営住宅】&#10;有形固定資産減価償却率">
          <a:extLst>
            <a:ext uri="{FF2B5EF4-FFF2-40B4-BE49-F238E27FC236}">
              <a16:creationId xmlns:a16="http://schemas.microsoft.com/office/drawing/2014/main" id="{DA53F76E-64EB-48A3-844A-34F34CA86E43}"/>
            </a:ext>
          </a:extLst>
        </xdr:cNvPr>
        <xdr:cNvSpPr txBox="1"/>
      </xdr:nvSpPr>
      <xdr:spPr>
        <a:xfrm>
          <a:off x="1641484" y="135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BDCF8C93-4CCB-44AC-B729-4DE33D13054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A6C91DA7-49B2-42F2-8050-822220492C0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78F8C5D4-B2D8-4413-8B4D-54BFE95AF21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904AC96A-1BC3-4308-97B3-84B1C81CF1A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B8266FF3-CDC1-4389-86BD-50D4587EDB1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C004BF40-EF63-46C0-9F73-D7C7114C3FB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323909AA-3D6E-4A66-8CE2-4FEDD4597B3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CBFBD577-CB23-43D1-8B9C-84922311211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C090F82C-1CF0-478E-8CB8-808A78A970A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CFC51720-5343-4C27-8494-045954E474F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1" name="直線コネクタ 310">
          <a:extLst>
            <a:ext uri="{FF2B5EF4-FFF2-40B4-BE49-F238E27FC236}">
              <a16:creationId xmlns:a16="http://schemas.microsoft.com/office/drawing/2014/main" id="{C2F2E29A-4535-4260-BA49-53259AE9CCEE}"/>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2" name="テキスト ボックス 311">
          <a:extLst>
            <a:ext uri="{FF2B5EF4-FFF2-40B4-BE49-F238E27FC236}">
              <a16:creationId xmlns:a16="http://schemas.microsoft.com/office/drawing/2014/main" id="{82C7B5F7-0147-45BB-9411-61211503735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3" name="直線コネクタ 312">
          <a:extLst>
            <a:ext uri="{FF2B5EF4-FFF2-40B4-BE49-F238E27FC236}">
              <a16:creationId xmlns:a16="http://schemas.microsoft.com/office/drawing/2014/main" id="{CF6DEFBF-8D51-46A1-98A7-525F64913D3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4" name="テキスト ボックス 313">
          <a:extLst>
            <a:ext uri="{FF2B5EF4-FFF2-40B4-BE49-F238E27FC236}">
              <a16:creationId xmlns:a16="http://schemas.microsoft.com/office/drawing/2014/main" id="{1C9B41F4-2F09-4BDA-ACBB-60357C38AD99}"/>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5" name="直線コネクタ 314">
          <a:extLst>
            <a:ext uri="{FF2B5EF4-FFF2-40B4-BE49-F238E27FC236}">
              <a16:creationId xmlns:a16="http://schemas.microsoft.com/office/drawing/2014/main" id="{3C344B69-5788-4B12-B5C0-E540D903B11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6" name="テキスト ボックス 315">
          <a:extLst>
            <a:ext uri="{FF2B5EF4-FFF2-40B4-BE49-F238E27FC236}">
              <a16:creationId xmlns:a16="http://schemas.microsoft.com/office/drawing/2014/main" id="{EAB3222E-B33F-4D59-AABF-8ACC080E60F2}"/>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7" name="直線コネクタ 316">
          <a:extLst>
            <a:ext uri="{FF2B5EF4-FFF2-40B4-BE49-F238E27FC236}">
              <a16:creationId xmlns:a16="http://schemas.microsoft.com/office/drawing/2014/main" id="{04787182-7387-49C1-91BA-E5A60941009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8" name="テキスト ボックス 317">
          <a:extLst>
            <a:ext uri="{FF2B5EF4-FFF2-40B4-BE49-F238E27FC236}">
              <a16:creationId xmlns:a16="http://schemas.microsoft.com/office/drawing/2014/main" id="{DA66C6E3-FB30-4F0C-8744-6582528D56F4}"/>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5D3474F0-96C4-490A-8872-4A66B0BFB2F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DDDDC586-BE30-4348-A45F-9FA1B6385E0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4A2C7AE-0AD9-427D-A7E4-D4B8DD1FB8F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22" name="直線コネクタ 321">
          <a:extLst>
            <a:ext uri="{FF2B5EF4-FFF2-40B4-BE49-F238E27FC236}">
              <a16:creationId xmlns:a16="http://schemas.microsoft.com/office/drawing/2014/main" id="{87915E4D-2194-4CE2-A37F-430F7D807502}"/>
            </a:ext>
          </a:extLst>
        </xdr:cNvPr>
        <xdr:cNvCxnSpPr/>
      </xdr:nvCxnSpPr>
      <xdr:spPr>
        <a:xfrm flipV="1">
          <a:off x="9429115" y="13327152"/>
          <a:ext cx="0" cy="141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23" name="【公営住宅】&#10;一人当たり面積最小値テキスト">
          <a:extLst>
            <a:ext uri="{FF2B5EF4-FFF2-40B4-BE49-F238E27FC236}">
              <a16:creationId xmlns:a16="http://schemas.microsoft.com/office/drawing/2014/main" id="{9F96BE57-3820-4032-AC8A-A0B1D5FBCA47}"/>
            </a:ext>
          </a:extLst>
        </xdr:cNvPr>
        <xdr:cNvSpPr txBox="1"/>
      </xdr:nvSpPr>
      <xdr:spPr>
        <a:xfrm>
          <a:off x="9467850" y="1474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24" name="直線コネクタ 323">
          <a:extLst>
            <a:ext uri="{FF2B5EF4-FFF2-40B4-BE49-F238E27FC236}">
              <a16:creationId xmlns:a16="http://schemas.microsoft.com/office/drawing/2014/main" id="{A3783CAC-4EA4-4CB7-8686-6F32AC74F78B}"/>
            </a:ext>
          </a:extLst>
        </xdr:cNvPr>
        <xdr:cNvCxnSpPr/>
      </xdr:nvCxnSpPr>
      <xdr:spPr>
        <a:xfrm>
          <a:off x="9356090" y="147413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25" name="【公営住宅】&#10;一人当たり面積最大値テキスト">
          <a:extLst>
            <a:ext uri="{FF2B5EF4-FFF2-40B4-BE49-F238E27FC236}">
              <a16:creationId xmlns:a16="http://schemas.microsoft.com/office/drawing/2014/main" id="{6C15D334-74F3-4C68-9D36-6D5CE35E7A88}"/>
            </a:ext>
          </a:extLst>
        </xdr:cNvPr>
        <xdr:cNvSpPr txBox="1"/>
      </xdr:nvSpPr>
      <xdr:spPr>
        <a:xfrm>
          <a:off x="9467850" y="130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26" name="直線コネクタ 325">
          <a:extLst>
            <a:ext uri="{FF2B5EF4-FFF2-40B4-BE49-F238E27FC236}">
              <a16:creationId xmlns:a16="http://schemas.microsoft.com/office/drawing/2014/main" id="{2B689082-9F68-49ED-A95C-A05F5F98F1F7}"/>
            </a:ext>
          </a:extLst>
        </xdr:cNvPr>
        <xdr:cNvCxnSpPr/>
      </xdr:nvCxnSpPr>
      <xdr:spPr>
        <a:xfrm>
          <a:off x="9356090" y="133271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27" name="【公営住宅】&#10;一人当たり面積平均値テキスト">
          <a:extLst>
            <a:ext uri="{FF2B5EF4-FFF2-40B4-BE49-F238E27FC236}">
              <a16:creationId xmlns:a16="http://schemas.microsoft.com/office/drawing/2014/main" id="{EF96E6AE-EADF-4EFC-8139-9BDDF980B229}"/>
            </a:ext>
          </a:extLst>
        </xdr:cNvPr>
        <xdr:cNvSpPr txBox="1"/>
      </xdr:nvSpPr>
      <xdr:spPr>
        <a:xfrm>
          <a:off x="9467850" y="14118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28" name="フローチャート: 判断 327">
          <a:extLst>
            <a:ext uri="{FF2B5EF4-FFF2-40B4-BE49-F238E27FC236}">
              <a16:creationId xmlns:a16="http://schemas.microsoft.com/office/drawing/2014/main" id="{FCB6C01A-C588-4747-AD54-6779434EAAB9}"/>
            </a:ext>
          </a:extLst>
        </xdr:cNvPr>
        <xdr:cNvSpPr/>
      </xdr:nvSpPr>
      <xdr:spPr>
        <a:xfrm>
          <a:off x="9394190" y="1427068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29" name="フローチャート: 判断 328">
          <a:extLst>
            <a:ext uri="{FF2B5EF4-FFF2-40B4-BE49-F238E27FC236}">
              <a16:creationId xmlns:a16="http://schemas.microsoft.com/office/drawing/2014/main" id="{57512F6B-2DF5-4015-A8FA-2B4C1872ED07}"/>
            </a:ext>
          </a:extLst>
        </xdr:cNvPr>
        <xdr:cNvSpPr/>
      </xdr:nvSpPr>
      <xdr:spPr>
        <a:xfrm>
          <a:off x="8632190" y="143058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30" name="フローチャート: 判断 329">
          <a:extLst>
            <a:ext uri="{FF2B5EF4-FFF2-40B4-BE49-F238E27FC236}">
              <a16:creationId xmlns:a16="http://schemas.microsoft.com/office/drawing/2014/main" id="{14A228F1-DC10-4BB8-9253-B4A2F0C11329}"/>
            </a:ext>
          </a:extLst>
        </xdr:cNvPr>
        <xdr:cNvSpPr/>
      </xdr:nvSpPr>
      <xdr:spPr>
        <a:xfrm>
          <a:off x="7846060" y="14291107"/>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31" name="フローチャート: 判断 330">
          <a:extLst>
            <a:ext uri="{FF2B5EF4-FFF2-40B4-BE49-F238E27FC236}">
              <a16:creationId xmlns:a16="http://schemas.microsoft.com/office/drawing/2014/main" id="{1055BB0E-F14E-4DC0-B74A-81E34928D825}"/>
            </a:ext>
          </a:extLst>
        </xdr:cNvPr>
        <xdr:cNvSpPr/>
      </xdr:nvSpPr>
      <xdr:spPr>
        <a:xfrm>
          <a:off x="7029450" y="143470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32" name="フローチャート: 判断 331">
          <a:extLst>
            <a:ext uri="{FF2B5EF4-FFF2-40B4-BE49-F238E27FC236}">
              <a16:creationId xmlns:a16="http://schemas.microsoft.com/office/drawing/2014/main" id="{5F76D81D-12E1-43FB-ADF7-B7CBC0F47C0D}"/>
            </a:ext>
          </a:extLst>
        </xdr:cNvPr>
        <xdr:cNvSpPr/>
      </xdr:nvSpPr>
      <xdr:spPr>
        <a:xfrm>
          <a:off x="6231890" y="1434292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1584B07-5B6F-4B2A-8D73-A45DCBB1B55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66A7167-44A6-49FD-9344-388F66278AE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837E034-E71E-4AF7-AB71-0D6B3E73898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8F8EAEB-055F-4F84-9518-8E14C733F2D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02E1DC0-BEDA-4C0D-AF55-1602D77B7C0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150064</xdr:rowOff>
    </xdr:from>
    <xdr:to>
      <xdr:col>55</xdr:col>
      <xdr:colOff>50800</xdr:colOff>
      <xdr:row>85</xdr:row>
      <xdr:rowOff>80214</xdr:rowOff>
    </xdr:to>
    <xdr:sp macro="" textlink="">
      <xdr:nvSpPr>
        <xdr:cNvPr id="338" name="楕円 337">
          <a:extLst>
            <a:ext uri="{FF2B5EF4-FFF2-40B4-BE49-F238E27FC236}">
              <a16:creationId xmlns:a16="http://schemas.microsoft.com/office/drawing/2014/main" id="{3D86B57C-B54A-4B40-A418-0E2F6069C33F}"/>
            </a:ext>
          </a:extLst>
        </xdr:cNvPr>
        <xdr:cNvSpPr/>
      </xdr:nvSpPr>
      <xdr:spPr>
        <a:xfrm>
          <a:off x="9394190" y="1455186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128491</xdr:rowOff>
    </xdr:from>
    <xdr:ext cx="469744" cy="259045"/>
    <xdr:sp macro="" textlink="">
      <xdr:nvSpPr>
        <xdr:cNvPr id="339" name="【公営住宅】&#10;一人当たり面積該当値テキスト">
          <a:extLst>
            <a:ext uri="{FF2B5EF4-FFF2-40B4-BE49-F238E27FC236}">
              <a16:creationId xmlns:a16="http://schemas.microsoft.com/office/drawing/2014/main" id="{7A149B0B-0EAE-4223-A994-F4E583C24D33}"/>
            </a:ext>
          </a:extLst>
        </xdr:cNvPr>
        <xdr:cNvSpPr txBox="1"/>
      </xdr:nvSpPr>
      <xdr:spPr>
        <a:xfrm>
          <a:off x="9467850" y="1453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40" name="楕円 339">
          <a:extLst>
            <a:ext uri="{FF2B5EF4-FFF2-40B4-BE49-F238E27FC236}">
              <a16:creationId xmlns:a16="http://schemas.microsoft.com/office/drawing/2014/main" id="{2A43C234-1038-4EE4-9E7C-448C89DB0B60}"/>
            </a:ext>
          </a:extLst>
        </xdr:cNvPr>
        <xdr:cNvSpPr/>
      </xdr:nvSpPr>
      <xdr:spPr>
        <a:xfrm>
          <a:off x="8632190" y="1454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29414</xdr:rowOff>
    </xdr:to>
    <xdr:cxnSp macro="">
      <xdr:nvCxnSpPr>
        <xdr:cNvPr id="341" name="直線コネクタ 340">
          <a:extLst>
            <a:ext uri="{FF2B5EF4-FFF2-40B4-BE49-F238E27FC236}">
              <a16:creationId xmlns:a16="http://schemas.microsoft.com/office/drawing/2014/main" id="{1A120E8A-387B-4485-BDB8-6E503D2EA758}"/>
            </a:ext>
          </a:extLst>
        </xdr:cNvPr>
        <xdr:cNvCxnSpPr/>
      </xdr:nvCxnSpPr>
      <xdr:spPr>
        <a:xfrm>
          <a:off x="8686800" y="14598015"/>
          <a:ext cx="7429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149149</xdr:rowOff>
    </xdr:from>
    <xdr:to>
      <xdr:col>46</xdr:col>
      <xdr:colOff>38100</xdr:colOff>
      <xdr:row>85</xdr:row>
      <xdr:rowOff>79299</xdr:rowOff>
    </xdr:to>
    <xdr:sp macro="" textlink="">
      <xdr:nvSpPr>
        <xdr:cNvPr id="342" name="楕円 341">
          <a:extLst>
            <a:ext uri="{FF2B5EF4-FFF2-40B4-BE49-F238E27FC236}">
              <a16:creationId xmlns:a16="http://schemas.microsoft.com/office/drawing/2014/main" id="{0D037ADD-217F-46FB-BFBD-EDAE653F72F4}"/>
            </a:ext>
          </a:extLst>
        </xdr:cNvPr>
        <xdr:cNvSpPr/>
      </xdr:nvSpPr>
      <xdr:spPr>
        <a:xfrm>
          <a:off x="7846060" y="145509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28499</xdr:rowOff>
    </xdr:to>
    <xdr:cxnSp macro="">
      <xdr:nvCxnSpPr>
        <xdr:cNvPr id="343" name="直線コネクタ 342">
          <a:extLst>
            <a:ext uri="{FF2B5EF4-FFF2-40B4-BE49-F238E27FC236}">
              <a16:creationId xmlns:a16="http://schemas.microsoft.com/office/drawing/2014/main" id="{24EB9C87-0913-4059-AB65-4A80CAC1C185}"/>
            </a:ext>
          </a:extLst>
        </xdr:cNvPr>
        <xdr:cNvCxnSpPr/>
      </xdr:nvCxnSpPr>
      <xdr:spPr>
        <a:xfrm flipV="1">
          <a:off x="7889240" y="14598015"/>
          <a:ext cx="79756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148692</xdr:rowOff>
    </xdr:from>
    <xdr:to>
      <xdr:col>41</xdr:col>
      <xdr:colOff>101600</xdr:colOff>
      <xdr:row>85</xdr:row>
      <xdr:rowOff>78842</xdr:rowOff>
    </xdr:to>
    <xdr:sp macro="" textlink="">
      <xdr:nvSpPr>
        <xdr:cNvPr id="344" name="楕円 343">
          <a:extLst>
            <a:ext uri="{FF2B5EF4-FFF2-40B4-BE49-F238E27FC236}">
              <a16:creationId xmlns:a16="http://schemas.microsoft.com/office/drawing/2014/main" id="{8A9994F7-2F86-46B2-9DF2-AFDD77FE179C}"/>
            </a:ext>
          </a:extLst>
        </xdr:cNvPr>
        <xdr:cNvSpPr/>
      </xdr:nvSpPr>
      <xdr:spPr>
        <a:xfrm>
          <a:off x="7029450" y="1455049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28042</xdr:rowOff>
    </xdr:from>
    <xdr:to>
      <xdr:col>45</xdr:col>
      <xdr:colOff>177800</xdr:colOff>
      <xdr:row>85</xdr:row>
      <xdr:rowOff>28499</xdr:rowOff>
    </xdr:to>
    <xdr:cxnSp macro="">
      <xdr:nvCxnSpPr>
        <xdr:cNvPr id="345" name="直線コネクタ 344">
          <a:extLst>
            <a:ext uri="{FF2B5EF4-FFF2-40B4-BE49-F238E27FC236}">
              <a16:creationId xmlns:a16="http://schemas.microsoft.com/office/drawing/2014/main" id="{4D41317D-837A-4592-BE34-6213B1383E3B}"/>
            </a:ext>
          </a:extLst>
        </xdr:cNvPr>
        <xdr:cNvCxnSpPr/>
      </xdr:nvCxnSpPr>
      <xdr:spPr>
        <a:xfrm>
          <a:off x="7084060" y="14599387"/>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46" name="n_1aveValue【公営住宅】&#10;一人当たり面積">
          <a:extLst>
            <a:ext uri="{FF2B5EF4-FFF2-40B4-BE49-F238E27FC236}">
              <a16:creationId xmlns:a16="http://schemas.microsoft.com/office/drawing/2014/main" id="{183B2E55-EAD8-4436-9B83-111A3358BC0C}"/>
            </a:ext>
          </a:extLst>
        </xdr:cNvPr>
        <xdr:cNvSpPr txBox="1"/>
      </xdr:nvSpPr>
      <xdr:spPr>
        <a:xfrm>
          <a:off x="8454467" y="140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47" name="n_2aveValue【公営住宅】&#10;一人当たり面積">
          <a:extLst>
            <a:ext uri="{FF2B5EF4-FFF2-40B4-BE49-F238E27FC236}">
              <a16:creationId xmlns:a16="http://schemas.microsoft.com/office/drawing/2014/main" id="{B71BDE9F-413E-4F03-A617-A82D257AD762}"/>
            </a:ext>
          </a:extLst>
        </xdr:cNvPr>
        <xdr:cNvSpPr txBox="1"/>
      </xdr:nvSpPr>
      <xdr:spPr>
        <a:xfrm>
          <a:off x="7673417" y="140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48" name="n_3aveValue【公営住宅】&#10;一人当たり面積">
          <a:extLst>
            <a:ext uri="{FF2B5EF4-FFF2-40B4-BE49-F238E27FC236}">
              <a16:creationId xmlns:a16="http://schemas.microsoft.com/office/drawing/2014/main" id="{826BB131-4E90-43D7-BBAB-E78426D6E07F}"/>
            </a:ext>
          </a:extLst>
        </xdr:cNvPr>
        <xdr:cNvSpPr txBox="1"/>
      </xdr:nvSpPr>
      <xdr:spPr>
        <a:xfrm>
          <a:off x="6866332" y="141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49" name="n_4aveValue【公営住宅】&#10;一人当たり面積">
          <a:extLst>
            <a:ext uri="{FF2B5EF4-FFF2-40B4-BE49-F238E27FC236}">
              <a16:creationId xmlns:a16="http://schemas.microsoft.com/office/drawing/2014/main" id="{94D70237-194A-4988-8D67-73B740EA8B92}"/>
            </a:ext>
          </a:extLst>
        </xdr:cNvPr>
        <xdr:cNvSpPr txBox="1"/>
      </xdr:nvSpPr>
      <xdr:spPr>
        <a:xfrm>
          <a:off x="6068772" y="141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50" name="n_1mainValue【公営住宅】&#10;一人当たり面積">
          <a:extLst>
            <a:ext uri="{FF2B5EF4-FFF2-40B4-BE49-F238E27FC236}">
              <a16:creationId xmlns:a16="http://schemas.microsoft.com/office/drawing/2014/main" id="{8BD3D08B-E561-40A9-B8A8-B00331D6BDC9}"/>
            </a:ext>
          </a:extLst>
        </xdr:cNvPr>
        <xdr:cNvSpPr txBox="1"/>
      </xdr:nvSpPr>
      <xdr:spPr>
        <a:xfrm>
          <a:off x="8454467"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70426</xdr:rowOff>
    </xdr:from>
    <xdr:ext cx="469744" cy="259045"/>
    <xdr:sp macro="" textlink="">
      <xdr:nvSpPr>
        <xdr:cNvPr id="351" name="n_2mainValue【公営住宅】&#10;一人当たり面積">
          <a:extLst>
            <a:ext uri="{FF2B5EF4-FFF2-40B4-BE49-F238E27FC236}">
              <a16:creationId xmlns:a16="http://schemas.microsoft.com/office/drawing/2014/main" id="{98899A1E-1C4F-432C-95CE-25092784B1CE}"/>
            </a:ext>
          </a:extLst>
        </xdr:cNvPr>
        <xdr:cNvSpPr txBox="1"/>
      </xdr:nvSpPr>
      <xdr:spPr>
        <a:xfrm>
          <a:off x="7673417" y="146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69969</xdr:rowOff>
    </xdr:from>
    <xdr:ext cx="469744" cy="259045"/>
    <xdr:sp macro="" textlink="">
      <xdr:nvSpPr>
        <xdr:cNvPr id="352" name="n_3mainValue【公営住宅】&#10;一人当たり面積">
          <a:extLst>
            <a:ext uri="{FF2B5EF4-FFF2-40B4-BE49-F238E27FC236}">
              <a16:creationId xmlns:a16="http://schemas.microsoft.com/office/drawing/2014/main" id="{7812E791-4ED1-42AC-A19A-29F00FF4990F}"/>
            </a:ext>
          </a:extLst>
        </xdr:cNvPr>
        <xdr:cNvSpPr txBox="1"/>
      </xdr:nvSpPr>
      <xdr:spPr>
        <a:xfrm>
          <a:off x="6866332" y="146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E92A5E5D-0253-48C5-9938-511ACE65257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B8522F74-D6F0-4CF1-B9A8-BAC182587AB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15DA248D-6453-45C1-ABED-52038A0C4EF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9DC4DDA3-3169-4537-86EC-5EE00C2ECC3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FCB622BE-54EE-4EB9-8207-A5A01624BA9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8402E983-8E53-4363-A29F-4F4ECE84033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5F8C4B0B-98DA-4EFC-8F2E-CC7424DBD17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B16FD09C-1E76-49F2-9C92-58438070200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D8220AD7-FA28-448C-B110-84D2215D757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7AD15B89-9110-449E-8E24-950E15DB723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375D6757-6090-403E-915F-21E8D13DC395}"/>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E9EBF2EC-7126-420A-BF9F-F42987A8AB4C}"/>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B6946E57-2002-44F3-8CEC-E9247685547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9A37410F-B5D1-44EA-8FE0-0601D0961D36}"/>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53F78F1D-8582-458C-ADA1-B45F0D77787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8E2B18C3-167A-4C0E-9811-9C83FAFABE5C}"/>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42C49677-A25F-4979-971F-871357696B0B}"/>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7B605B5A-0BC5-458E-9FB0-1FB0EACE7B53}"/>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CF6AFE8E-24A5-47E8-BA49-8FB4C1057688}"/>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A21842E4-1EBE-4705-8003-A3394C12445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68360F61-95A5-4403-8E01-C5B92852B186}"/>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784CC8B5-7C58-4320-A2FC-72FBD0C828F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5604DE5B-A0A5-409B-A43E-E8DF31722B0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12292C47-7CF8-4647-82FB-65AC0491B0B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a:extLst>
            <a:ext uri="{FF2B5EF4-FFF2-40B4-BE49-F238E27FC236}">
              <a16:creationId xmlns:a16="http://schemas.microsoft.com/office/drawing/2014/main" id="{64267C1E-3815-4E01-B585-011A11F2912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78" name="直線コネクタ 377">
          <a:extLst>
            <a:ext uri="{FF2B5EF4-FFF2-40B4-BE49-F238E27FC236}">
              <a16:creationId xmlns:a16="http://schemas.microsoft.com/office/drawing/2014/main" id="{BCE8EFED-41E5-4F20-9E46-BF080B324519}"/>
            </a:ext>
          </a:extLst>
        </xdr:cNvPr>
        <xdr:cNvCxnSpPr/>
      </xdr:nvCxnSpPr>
      <xdr:spPr>
        <a:xfrm flipV="1">
          <a:off x="4173855" y="17090571"/>
          <a:ext cx="0" cy="161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79" name="【港湾・漁港】&#10;有形固定資産減価償却率最小値テキスト">
          <a:extLst>
            <a:ext uri="{FF2B5EF4-FFF2-40B4-BE49-F238E27FC236}">
              <a16:creationId xmlns:a16="http://schemas.microsoft.com/office/drawing/2014/main" id="{A3D2F21D-7FB8-47B6-973E-F9ADF51408E8}"/>
            </a:ext>
          </a:extLst>
        </xdr:cNvPr>
        <xdr:cNvSpPr txBox="1"/>
      </xdr:nvSpPr>
      <xdr:spPr>
        <a:xfrm>
          <a:off x="4212590" y="1870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80" name="直線コネクタ 379">
          <a:extLst>
            <a:ext uri="{FF2B5EF4-FFF2-40B4-BE49-F238E27FC236}">
              <a16:creationId xmlns:a16="http://schemas.microsoft.com/office/drawing/2014/main" id="{44ECA301-8A52-408A-AA97-DC29F166A433}"/>
            </a:ext>
          </a:extLst>
        </xdr:cNvPr>
        <xdr:cNvCxnSpPr/>
      </xdr:nvCxnSpPr>
      <xdr:spPr>
        <a:xfrm>
          <a:off x="4112260" y="18704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1" name="【港湾・漁港】&#10;有形固定資産減価償却率最大値テキスト">
          <a:extLst>
            <a:ext uri="{FF2B5EF4-FFF2-40B4-BE49-F238E27FC236}">
              <a16:creationId xmlns:a16="http://schemas.microsoft.com/office/drawing/2014/main" id="{8717F5A5-90F0-431B-B2F6-8D88D1264F2B}"/>
            </a:ext>
          </a:extLst>
        </xdr:cNvPr>
        <xdr:cNvSpPr txBox="1"/>
      </xdr:nvSpPr>
      <xdr:spPr>
        <a:xfrm>
          <a:off x="421259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a16="http://schemas.microsoft.com/office/drawing/2014/main" id="{B066D258-5B93-408D-8BCE-EE67B90FBDCB}"/>
            </a:ext>
          </a:extLst>
        </xdr:cNvPr>
        <xdr:cNvCxnSpPr/>
      </xdr:nvCxnSpPr>
      <xdr:spPr>
        <a:xfrm>
          <a:off x="411226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11991</xdr:rowOff>
    </xdr:from>
    <xdr:ext cx="405111" cy="259045"/>
    <xdr:sp macro="" textlink="">
      <xdr:nvSpPr>
        <xdr:cNvPr id="383" name="【港湾・漁港】&#10;有形固定資産減価償却率平均値テキスト">
          <a:extLst>
            <a:ext uri="{FF2B5EF4-FFF2-40B4-BE49-F238E27FC236}">
              <a16:creationId xmlns:a16="http://schemas.microsoft.com/office/drawing/2014/main" id="{582ECFF2-3E94-433D-9156-42D3EE732FCB}"/>
            </a:ext>
          </a:extLst>
        </xdr:cNvPr>
        <xdr:cNvSpPr txBox="1"/>
      </xdr:nvSpPr>
      <xdr:spPr>
        <a:xfrm>
          <a:off x="4212590" y="1801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384" name="フローチャート: 判断 383">
          <a:extLst>
            <a:ext uri="{FF2B5EF4-FFF2-40B4-BE49-F238E27FC236}">
              <a16:creationId xmlns:a16="http://schemas.microsoft.com/office/drawing/2014/main" id="{3D2CA074-FCF3-4BDC-968A-0001C57D4F6A}"/>
            </a:ext>
          </a:extLst>
        </xdr:cNvPr>
        <xdr:cNvSpPr/>
      </xdr:nvSpPr>
      <xdr:spPr>
        <a:xfrm>
          <a:off x="4131310" y="180339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385" name="フローチャート: 判断 384">
          <a:extLst>
            <a:ext uri="{FF2B5EF4-FFF2-40B4-BE49-F238E27FC236}">
              <a16:creationId xmlns:a16="http://schemas.microsoft.com/office/drawing/2014/main" id="{A07D5E26-582C-4858-9C3D-6833C54EBA77}"/>
            </a:ext>
          </a:extLst>
        </xdr:cNvPr>
        <xdr:cNvSpPr/>
      </xdr:nvSpPr>
      <xdr:spPr>
        <a:xfrm>
          <a:off x="3388360" y="1773700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386" name="フローチャート: 判断 385">
          <a:extLst>
            <a:ext uri="{FF2B5EF4-FFF2-40B4-BE49-F238E27FC236}">
              <a16:creationId xmlns:a16="http://schemas.microsoft.com/office/drawing/2014/main" id="{BFE20BFB-540D-472D-822C-B30F7A477847}"/>
            </a:ext>
          </a:extLst>
        </xdr:cNvPr>
        <xdr:cNvSpPr/>
      </xdr:nvSpPr>
      <xdr:spPr>
        <a:xfrm>
          <a:off x="2571750" y="176787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7" name="フローチャート: 判断 386">
          <a:extLst>
            <a:ext uri="{FF2B5EF4-FFF2-40B4-BE49-F238E27FC236}">
              <a16:creationId xmlns:a16="http://schemas.microsoft.com/office/drawing/2014/main" id="{9B7EC60C-DEC8-4384-8492-8DB02677A0A7}"/>
            </a:ext>
          </a:extLst>
        </xdr:cNvPr>
        <xdr:cNvSpPr/>
      </xdr:nvSpPr>
      <xdr:spPr>
        <a:xfrm>
          <a:off x="1774190" y="178004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388" name="フローチャート: 判断 387">
          <a:extLst>
            <a:ext uri="{FF2B5EF4-FFF2-40B4-BE49-F238E27FC236}">
              <a16:creationId xmlns:a16="http://schemas.microsoft.com/office/drawing/2014/main" id="{D1C2C955-570D-4934-A46A-80E9EA2BCD1D}"/>
            </a:ext>
          </a:extLst>
        </xdr:cNvPr>
        <xdr:cNvSpPr/>
      </xdr:nvSpPr>
      <xdr:spPr>
        <a:xfrm>
          <a:off x="988060" y="1796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56BE90-DB9D-42A5-A86F-7C690D3E086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A6E820E2-0731-4135-8F26-5E14252F0EFC}"/>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97B1C798-7E45-4240-8B40-BD61D98FB05D}"/>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10FA5DB3-5301-490F-8CD2-BB76EBCBFD3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53986179-D2BB-48E7-B823-BBD144DFF462}"/>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4" name="楕円 393">
          <a:extLst>
            <a:ext uri="{FF2B5EF4-FFF2-40B4-BE49-F238E27FC236}">
              <a16:creationId xmlns:a16="http://schemas.microsoft.com/office/drawing/2014/main" id="{ECFD320E-3B8A-44CC-A0B4-BA46A279445B}"/>
            </a:ext>
          </a:extLst>
        </xdr:cNvPr>
        <xdr:cNvSpPr/>
      </xdr:nvSpPr>
      <xdr:spPr>
        <a:xfrm>
          <a:off x="4131310" y="18004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25416</xdr:rowOff>
    </xdr:from>
    <xdr:ext cx="405111" cy="259045"/>
    <xdr:sp macro="" textlink="">
      <xdr:nvSpPr>
        <xdr:cNvPr id="395" name="【港湾・漁港】&#10;有形固定資産減価償却率該当値テキスト">
          <a:extLst>
            <a:ext uri="{FF2B5EF4-FFF2-40B4-BE49-F238E27FC236}">
              <a16:creationId xmlns:a16="http://schemas.microsoft.com/office/drawing/2014/main" id="{0B518A27-8450-45F5-9ED5-AD33F7E9A81B}"/>
            </a:ext>
          </a:extLst>
        </xdr:cNvPr>
        <xdr:cNvSpPr txBox="1"/>
      </xdr:nvSpPr>
      <xdr:spPr>
        <a:xfrm>
          <a:off x="4212590" y="1785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96" name="楕円 395">
          <a:extLst>
            <a:ext uri="{FF2B5EF4-FFF2-40B4-BE49-F238E27FC236}">
              <a16:creationId xmlns:a16="http://schemas.microsoft.com/office/drawing/2014/main" id="{1E814F0B-461F-49C3-B397-13826CEA1FD7}"/>
            </a:ext>
          </a:extLst>
        </xdr:cNvPr>
        <xdr:cNvSpPr/>
      </xdr:nvSpPr>
      <xdr:spPr>
        <a:xfrm>
          <a:off x="3388360" y="17970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53339</xdr:rowOff>
    </xdr:to>
    <xdr:cxnSp macro="">
      <xdr:nvCxnSpPr>
        <xdr:cNvPr id="397" name="直線コネクタ 396">
          <a:extLst>
            <a:ext uri="{FF2B5EF4-FFF2-40B4-BE49-F238E27FC236}">
              <a16:creationId xmlns:a16="http://schemas.microsoft.com/office/drawing/2014/main" id="{BBE1D254-D75D-43E0-92F7-64A475ABAB96}"/>
            </a:ext>
          </a:extLst>
        </xdr:cNvPr>
        <xdr:cNvCxnSpPr/>
      </xdr:nvCxnSpPr>
      <xdr:spPr>
        <a:xfrm>
          <a:off x="3431540" y="18019122"/>
          <a:ext cx="74295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108676</xdr:rowOff>
    </xdr:from>
    <xdr:to>
      <xdr:col>15</xdr:col>
      <xdr:colOff>101600</xdr:colOff>
      <xdr:row>105</xdr:row>
      <xdr:rowOff>38826</xdr:rowOff>
    </xdr:to>
    <xdr:sp macro="" textlink="">
      <xdr:nvSpPr>
        <xdr:cNvPr id="398" name="楕円 397">
          <a:extLst>
            <a:ext uri="{FF2B5EF4-FFF2-40B4-BE49-F238E27FC236}">
              <a16:creationId xmlns:a16="http://schemas.microsoft.com/office/drawing/2014/main" id="{5322BA93-7B14-483B-AC65-B5BDF47D4C20}"/>
            </a:ext>
          </a:extLst>
        </xdr:cNvPr>
        <xdr:cNvSpPr/>
      </xdr:nvSpPr>
      <xdr:spPr>
        <a:xfrm>
          <a:off x="2571750" y="179375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159476</xdr:rowOff>
    </xdr:from>
    <xdr:to>
      <xdr:col>19</xdr:col>
      <xdr:colOff>177800</xdr:colOff>
      <xdr:row>105</xdr:row>
      <xdr:rowOff>20682</xdr:rowOff>
    </xdr:to>
    <xdr:cxnSp macro="">
      <xdr:nvCxnSpPr>
        <xdr:cNvPr id="399" name="直線コネクタ 398">
          <a:extLst>
            <a:ext uri="{FF2B5EF4-FFF2-40B4-BE49-F238E27FC236}">
              <a16:creationId xmlns:a16="http://schemas.microsoft.com/office/drawing/2014/main" id="{A72E9559-A30D-4F8E-835C-97A3011A7E02}"/>
            </a:ext>
          </a:extLst>
        </xdr:cNvPr>
        <xdr:cNvCxnSpPr/>
      </xdr:nvCxnSpPr>
      <xdr:spPr>
        <a:xfrm>
          <a:off x="2626360" y="17992181"/>
          <a:ext cx="80518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0" name="楕円 399">
          <a:extLst>
            <a:ext uri="{FF2B5EF4-FFF2-40B4-BE49-F238E27FC236}">
              <a16:creationId xmlns:a16="http://schemas.microsoft.com/office/drawing/2014/main" id="{A6D480E6-12FD-4800-9CF9-13DFC88DB7BE}"/>
            </a:ext>
          </a:extLst>
        </xdr:cNvPr>
        <xdr:cNvSpPr/>
      </xdr:nvSpPr>
      <xdr:spPr>
        <a:xfrm>
          <a:off x="1774190" y="179068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159476</xdr:rowOff>
    </xdr:to>
    <xdr:cxnSp macro="">
      <xdr:nvCxnSpPr>
        <xdr:cNvPr id="401" name="直線コネクタ 400">
          <a:extLst>
            <a:ext uri="{FF2B5EF4-FFF2-40B4-BE49-F238E27FC236}">
              <a16:creationId xmlns:a16="http://schemas.microsoft.com/office/drawing/2014/main" id="{DB3FA445-DB5C-44E7-B9F5-6ECC15A7820D}"/>
            </a:ext>
          </a:extLst>
        </xdr:cNvPr>
        <xdr:cNvCxnSpPr/>
      </xdr:nvCxnSpPr>
      <xdr:spPr>
        <a:xfrm>
          <a:off x="1828800" y="1796142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02" name="n_1aveValue【港湾・漁港】&#10;有形固定資産減価償却率">
          <a:extLst>
            <a:ext uri="{FF2B5EF4-FFF2-40B4-BE49-F238E27FC236}">
              <a16:creationId xmlns:a16="http://schemas.microsoft.com/office/drawing/2014/main" id="{9CCA2E52-A222-48CD-8526-E17E7059BE48}"/>
            </a:ext>
          </a:extLst>
        </xdr:cNvPr>
        <xdr:cNvSpPr txBox="1"/>
      </xdr:nvSpPr>
      <xdr:spPr>
        <a:xfrm>
          <a:off x="3239144" y="1750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03" name="n_2aveValue【港湾・漁港】&#10;有形固定資産減価償却率">
          <a:extLst>
            <a:ext uri="{FF2B5EF4-FFF2-40B4-BE49-F238E27FC236}">
              <a16:creationId xmlns:a16="http://schemas.microsoft.com/office/drawing/2014/main" id="{87489011-8B4B-4C8A-AC09-67AC52FB3693}"/>
            </a:ext>
          </a:extLst>
        </xdr:cNvPr>
        <xdr:cNvSpPr txBox="1"/>
      </xdr:nvSpPr>
      <xdr:spPr>
        <a:xfrm>
          <a:off x="2439044" y="174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04" name="n_3aveValue【港湾・漁港】&#10;有形固定資産減価償却率">
          <a:extLst>
            <a:ext uri="{FF2B5EF4-FFF2-40B4-BE49-F238E27FC236}">
              <a16:creationId xmlns:a16="http://schemas.microsoft.com/office/drawing/2014/main" id="{1FBF0BAB-B333-47CC-9CE3-87E3D8436BEC}"/>
            </a:ext>
          </a:extLst>
        </xdr:cNvPr>
        <xdr:cNvSpPr txBox="1"/>
      </xdr:nvSpPr>
      <xdr:spPr>
        <a:xfrm>
          <a:off x="1641484" y="1758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78213</xdr:rowOff>
    </xdr:from>
    <xdr:ext cx="405111" cy="259045"/>
    <xdr:sp macro="" textlink="">
      <xdr:nvSpPr>
        <xdr:cNvPr id="405" name="n_4aveValue【港湾・漁港】&#10;有形固定資産減価償却率">
          <a:extLst>
            <a:ext uri="{FF2B5EF4-FFF2-40B4-BE49-F238E27FC236}">
              <a16:creationId xmlns:a16="http://schemas.microsoft.com/office/drawing/2014/main" id="{03ECCB87-DE11-4D55-8369-49380D6BE933}"/>
            </a:ext>
          </a:extLst>
        </xdr:cNvPr>
        <xdr:cNvSpPr txBox="1"/>
      </xdr:nvSpPr>
      <xdr:spPr>
        <a:xfrm>
          <a:off x="85535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06" name="n_1mainValue【港湾・漁港】&#10;有形固定資産減価償却率">
          <a:extLst>
            <a:ext uri="{FF2B5EF4-FFF2-40B4-BE49-F238E27FC236}">
              <a16:creationId xmlns:a16="http://schemas.microsoft.com/office/drawing/2014/main" id="{DA223C89-9027-4E07-B10B-48403F4FD63F}"/>
            </a:ext>
          </a:extLst>
        </xdr:cNvPr>
        <xdr:cNvSpPr txBox="1"/>
      </xdr:nvSpPr>
      <xdr:spPr>
        <a:xfrm>
          <a:off x="3239144" y="1806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29953</xdr:rowOff>
    </xdr:from>
    <xdr:ext cx="405111" cy="259045"/>
    <xdr:sp macro="" textlink="">
      <xdr:nvSpPr>
        <xdr:cNvPr id="407" name="n_2mainValue【港湾・漁港】&#10;有形固定資産減価償却率">
          <a:extLst>
            <a:ext uri="{FF2B5EF4-FFF2-40B4-BE49-F238E27FC236}">
              <a16:creationId xmlns:a16="http://schemas.microsoft.com/office/drawing/2014/main" id="{40068CC3-4003-4F16-8D84-38ECDE90EA77}"/>
            </a:ext>
          </a:extLst>
        </xdr:cNvPr>
        <xdr:cNvSpPr txBox="1"/>
      </xdr:nvSpPr>
      <xdr:spPr>
        <a:xfrm>
          <a:off x="243904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8" name="n_3mainValue【港湾・漁港】&#10;有形固定資産減価償却率">
          <a:extLst>
            <a:ext uri="{FF2B5EF4-FFF2-40B4-BE49-F238E27FC236}">
              <a16:creationId xmlns:a16="http://schemas.microsoft.com/office/drawing/2014/main" id="{C26AEE7E-8FE7-4337-85E6-DAB726751125}"/>
            </a:ext>
          </a:extLst>
        </xdr:cNvPr>
        <xdr:cNvSpPr txBox="1"/>
      </xdr:nvSpPr>
      <xdr:spPr>
        <a:xfrm>
          <a:off x="164148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65E682E5-DEB5-425A-B104-751A260602B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D78DBE29-ACB8-4333-B4E2-59D2B48243A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77EE1DD6-C7C7-4806-8029-6D4BCE102E9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1EFEE9BA-4D4A-453B-9C94-CC086924BA6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7B775FEF-D065-4498-B549-0D6F06EC850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245E22-0029-4D5D-A038-2A7EA1F2B4F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91E815E5-5355-4FC8-B9E1-DDB00BF2324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FAF9C3E8-C735-49AC-AB61-8AD576B9C3C8}"/>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6AEC1EA4-8506-4987-A9D8-300FCF149F79}"/>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EE8244FD-6725-45B8-AB00-E8850A4D38E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a:extLst>
            <a:ext uri="{FF2B5EF4-FFF2-40B4-BE49-F238E27FC236}">
              <a16:creationId xmlns:a16="http://schemas.microsoft.com/office/drawing/2014/main" id="{9857E2C1-D700-4DA0-AB22-A9E2F9C5EB9B}"/>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0" name="テキスト ボックス 419">
          <a:extLst>
            <a:ext uri="{FF2B5EF4-FFF2-40B4-BE49-F238E27FC236}">
              <a16:creationId xmlns:a16="http://schemas.microsoft.com/office/drawing/2014/main" id="{6F1B21CC-5DAB-4AB5-8D5A-EB1C9440EFC6}"/>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a:extLst>
            <a:ext uri="{FF2B5EF4-FFF2-40B4-BE49-F238E27FC236}">
              <a16:creationId xmlns:a16="http://schemas.microsoft.com/office/drawing/2014/main" id="{495CAA07-089C-4D49-903A-C6F6614DCF3F}"/>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2" name="テキスト ボックス 421">
          <a:extLst>
            <a:ext uri="{FF2B5EF4-FFF2-40B4-BE49-F238E27FC236}">
              <a16:creationId xmlns:a16="http://schemas.microsoft.com/office/drawing/2014/main" id="{08AFE890-319D-41DD-A7B6-52D2C3338E1D}"/>
            </a:ext>
          </a:extLst>
        </xdr:cNvPr>
        <xdr:cNvSpPr txBox="1"/>
      </xdr:nvSpPr>
      <xdr:spPr>
        <a:xfrm>
          <a:off x="5416126" y="1814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3F9DF5A5-FB16-445F-8009-B49FCC610C9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4" name="テキスト ボックス 423">
          <a:extLst>
            <a:ext uri="{FF2B5EF4-FFF2-40B4-BE49-F238E27FC236}">
              <a16:creationId xmlns:a16="http://schemas.microsoft.com/office/drawing/2014/main" id="{FACA6E1D-F94A-4B55-9605-B0522907C6C6}"/>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a:extLst>
            <a:ext uri="{FF2B5EF4-FFF2-40B4-BE49-F238E27FC236}">
              <a16:creationId xmlns:a16="http://schemas.microsoft.com/office/drawing/2014/main" id="{32FE2100-6E4A-42A2-BFD6-1D25D04750B2}"/>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6" name="テキスト ボックス 425">
          <a:extLst>
            <a:ext uri="{FF2B5EF4-FFF2-40B4-BE49-F238E27FC236}">
              <a16:creationId xmlns:a16="http://schemas.microsoft.com/office/drawing/2014/main" id="{8784296C-7329-4412-9A59-FC72B4A7C5FE}"/>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a:extLst>
            <a:ext uri="{FF2B5EF4-FFF2-40B4-BE49-F238E27FC236}">
              <a16:creationId xmlns:a16="http://schemas.microsoft.com/office/drawing/2014/main" id="{89D1D408-13F7-4D23-B083-3074A620EE4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8" name="テキスト ボックス 427">
          <a:extLst>
            <a:ext uri="{FF2B5EF4-FFF2-40B4-BE49-F238E27FC236}">
              <a16:creationId xmlns:a16="http://schemas.microsoft.com/office/drawing/2014/main" id="{8B355D01-ADF4-4CB3-B032-4C62EE20F6F2}"/>
            </a:ext>
          </a:extLst>
        </xdr:cNvPr>
        <xdr:cNvSpPr txBox="1"/>
      </xdr:nvSpPr>
      <xdr:spPr>
        <a:xfrm>
          <a:off x="5416126" y="17000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3BE10CC5-1FCD-460D-8989-0B8935D53687}"/>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a:extLst>
            <a:ext uri="{FF2B5EF4-FFF2-40B4-BE49-F238E27FC236}">
              <a16:creationId xmlns:a16="http://schemas.microsoft.com/office/drawing/2014/main" id="{B596F625-6B2D-4400-A194-A1981C225BBD}"/>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21115567-1072-47AA-93FC-14908718549D}"/>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32" name="直線コネクタ 431">
          <a:extLst>
            <a:ext uri="{FF2B5EF4-FFF2-40B4-BE49-F238E27FC236}">
              <a16:creationId xmlns:a16="http://schemas.microsoft.com/office/drawing/2014/main" id="{C68C60D8-07B4-4114-ACE3-105DCF317B22}"/>
            </a:ext>
          </a:extLst>
        </xdr:cNvPr>
        <xdr:cNvCxnSpPr/>
      </xdr:nvCxnSpPr>
      <xdr:spPr>
        <a:xfrm flipV="1">
          <a:off x="9429115" y="17332493"/>
          <a:ext cx="0" cy="1336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33" name="【港湾・漁港】&#10;一人当たり有形固定資産（償却資産）額最小値テキスト">
          <a:extLst>
            <a:ext uri="{FF2B5EF4-FFF2-40B4-BE49-F238E27FC236}">
              <a16:creationId xmlns:a16="http://schemas.microsoft.com/office/drawing/2014/main" id="{8FDE67F6-BBB0-40C2-B3AF-DB77774192C8}"/>
            </a:ext>
          </a:extLst>
        </xdr:cNvPr>
        <xdr:cNvSpPr txBox="1"/>
      </xdr:nvSpPr>
      <xdr:spPr>
        <a:xfrm>
          <a:off x="9467850" y="18674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34" name="直線コネクタ 433">
          <a:extLst>
            <a:ext uri="{FF2B5EF4-FFF2-40B4-BE49-F238E27FC236}">
              <a16:creationId xmlns:a16="http://schemas.microsoft.com/office/drawing/2014/main" id="{BA0B4898-C022-47EE-B161-ABBD7658673A}"/>
            </a:ext>
          </a:extLst>
        </xdr:cNvPr>
        <xdr:cNvCxnSpPr/>
      </xdr:nvCxnSpPr>
      <xdr:spPr>
        <a:xfrm>
          <a:off x="9356090" y="186690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35" name="【港湾・漁港】&#10;一人当たり有形固定資産（償却資産）額最大値テキスト">
          <a:extLst>
            <a:ext uri="{FF2B5EF4-FFF2-40B4-BE49-F238E27FC236}">
              <a16:creationId xmlns:a16="http://schemas.microsoft.com/office/drawing/2014/main" id="{79F3DECD-E9B3-4E0E-823A-CA65899D1B35}"/>
            </a:ext>
          </a:extLst>
        </xdr:cNvPr>
        <xdr:cNvSpPr txBox="1"/>
      </xdr:nvSpPr>
      <xdr:spPr>
        <a:xfrm>
          <a:off x="9467850" y="171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36" name="直線コネクタ 435">
          <a:extLst>
            <a:ext uri="{FF2B5EF4-FFF2-40B4-BE49-F238E27FC236}">
              <a16:creationId xmlns:a16="http://schemas.microsoft.com/office/drawing/2014/main" id="{872C8FB4-A858-4E4D-977C-A2DE8A98D30A}"/>
            </a:ext>
          </a:extLst>
        </xdr:cNvPr>
        <xdr:cNvCxnSpPr/>
      </xdr:nvCxnSpPr>
      <xdr:spPr>
        <a:xfrm>
          <a:off x="9356090" y="17332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141771</xdr:rowOff>
    </xdr:from>
    <xdr:ext cx="599010" cy="259045"/>
    <xdr:sp macro="" textlink="">
      <xdr:nvSpPr>
        <xdr:cNvPr id="437" name="【港湾・漁港】&#10;一人当たり有形固定資産（償却資産）額平均値テキスト">
          <a:extLst>
            <a:ext uri="{FF2B5EF4-FFF2-40B4-BE49-F238E27FC236}">
              <a16:creationId xmlns:a16="http://schemas.microsoft.com/office/drawing/2014/main" id="{AE18BD29-4E5B-4F76-AF2A-77A79A9D3899}"/>
            </a:ext>
          </a:extLst>
        </xdr:cNvPr>
        <xdr:cNvSpPr txBox="1"/>
      </xdr:nvSpPr>
      <xdr:spPr>
        <a:xfrm>
          <a:off x="9467850" y="1779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38" name="フローチャート: 判断 437">
          <a:extLst>
            <a:ext uri="{FF2B5EF4-FFF2-40B4-BE49-F238E27FC236}">
              <a16:creationId xmlns:a16="http://schemas.microsoft.com/office/drawing/2014/main" id="{419C0684-C7AA-4EA3-8AB2-3BBE9D12DCD1}"/>
            </a:ext>
          </a:extLst>
        </xdr:cNvPr>
        <xdr:cNvSpPr/>
      </xdr:nvSpPr>
      <xdr:spPr>
        <a:xfrm>
          <a:off x="9394190" y="1795159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39" name="フローチャート: 判断 438">
          <a:extLst>
            <a:ext uri="{FF2B5EF4-FFF2-40B4-BE49-F238E27FC236}">
              <a16:creationId xmlns:a16="http://schemas.microsoft.com/office/drawing/2014/main" id="{500B9D8A-CC0A-4E8B-9F0B-DAD2140804BE}"/>
            </a:ext>
          </a:extLst>
        </xdr:cNvPr>
        <xdr:cNvSpPr/>
      </xdr:nvSpPr>
      <xdr:spPr>
        <a:xfrm>
          <a:off x="8632190" y="1782778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40" name="フローチャート: 判断 439">
          <a:extLst>
            <a:ext uri="{FF2B5EF4-FFF2-40B4-BE49-F238E27FC236}">
              <a16:creationId xmlns:a16="http://schemas.microsoft.com/office/drawing/2014/main" id="{38D725D4-D205-43BA-91B4-695B5F0E54ED}"/>
            </a:ext>
          </a:extLst>
        </xdr:cNvPr>
        <xdr:cNvSpPr/>
      </xdr:nvSpPr>
      <xdr:spPr>
        <a:xfrm>
          <a:off x="7846060" y="1784164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41" name="フローチャート: 判断 440">
          <a:extLst>
            <a:ext uri="{FF2B5EF4-FFF2-40B4-BE49-F238E27FC236}">
              <a16:creationId xmlns:a16="http://schemas.microsoft.com/office/drawing/2014/main" id="{82FD2FB8-5DE1-46C6-A30D-0E7AA9ABA7F9}"/>
            </a:ext>
          </a:extLst>
        </xdr:cNvPr>
        <xdr:cNvSpPr/>
      </xdr:nvSpPr>
      <xdr:spPr>
        <a:xfrm>
          <a:off x="7029450" y="181252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42" name="フローチャート: 判断 441">
          <a:extLst>
            <a:ext uri="{FF2B5EF4-FFF2-40B4-BE49-F238E27FC236}">
              <a16:creationId xmlns:a16="http://schemas.microsoft.com/office/drawing/2014/main" id="{ECE0DDB9-C7B8-4D31-B1DD-CAB05E9054BC}"/>
            </a:ext>
          </a:extLst>
        </xdr:cNvPr>
        <xdr:cNvSpPr/>
      </xdr:nvSpPr>
      <xdr:spPr>
        <a:xfrm>
          <a:off x="6231890" y="1813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9EB71896-14B5-4999-BDBD-B4610F5BAB5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F7FED66-B04E-4C8C-B902-F48FBCFCD7F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212B096-43CC-480E-BCF5-BFF86C2C7DD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65E4F3C5-9209-41A8-BB4A-7982D3D0426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ECEB682F-641F-403E-8631-568BDF884C5E}"/>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114086</xdr:rowOff>
    </xdr:from>
    <xdr:to>
      <xdr:col>55</xdr:col>
      <xdr:colOff>50800</xdr:colOff>
      <xdr:row>108</xdr:row>
      <xdr:rowOff>44236</xdr:rowOff>
    </xdr:to>
    <xdr:sp macro="" textlink="">
      <xdr:nvSpPr>
        <xdr:cNvPr id="448" name="楕円 447">
          <a:extLst>
            <a:ext uri="{FF2B5EF4-FFF2-40B4-BE49-F238E27FC236}">
              <a16:creationId xmlns:a16="http://schemas.microsoft.com/office/drawing/2014/main" id="{AE342324-71D0-40CC-9A20-200252ED28D6}"/>
            </a:ext>
          </a:extLst>
        </xdr:cNvPr>
        <xdr:cNvSpPr/>
      </xdr:nvSpPr>
      <xdr:spPr>
        <a:xfrm>
          <a:off x="9394190" y="184592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92513</xdr:rowOff>
    </xdr:from>
    <xdr:ext cx="534377" cy="259045"/>
    <xdr:sp macro="" textlink="">
      <xdr:nvSpPr>
        <xdr:cNvPr id="449" name="【港湾・漁港】&#10;一人当たり有形固定資産（償却資産）額該当値テキスト">
          <a:extLst>
            <a:ext uri="{FF2B5EF4-FFF2-40B4-BE49-F238E27FC236}">
              <a16:creationId xmlns:a16="http://schemas.microsoft.com/office/drawing/2014/main" id="{0464A7CF-058B-4415-9792-807F3ED40069}"/>
            </a:ext>
          </a:extLst>
        </xdr:cNvPr>
        <xdr:cNvSpPr txBox="1"/>
      </xdr:nvSpPr>
      <xdr:spPr>
        <a:xfrm>
          <a:off x="9467850" y="184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117064</xdr:rowOff>
    </xdr:from>
    <xdr:to>
      <xdr:col>50</xdr:col>
      <xdr:colOff>165100</xdr:colOff>
      <xdr:row>108</xdr:row>
      <xdr:rowOff>47214</xdr:rowOff>
    </xdr:to>
    <xdr:sp macro="" textlink="">
      <xdr:nvSpPr>
        <xdr:cNvPr id="450" name="楕円 449">
          <a:extLst>
            <a:ext uri="{FF2B5EF4-FFF2-40B4-BE49-F238E27FC236}">
              <a16:creationId xmlns:a16="http://schemas.microsoft.com/office/drawing/2014/main" id="{70683223-A73C-4883-B5F6-E9420A311DCB}"/>
            </a:ext>
          </a:extLst>
        </xdr:cNvPr>
        <xdr:cNvSpPr/>
      </xdr:nvSpPr>
      <xdr:spPr>
        <a:xfrm>
          <a:off x="8632190" y="1846221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164886</xdr:rowOff>
    </xdr:from>
    <xdr:to>
      <xdr:col>55</xdr:col>
      <xdr:colOff>0</xdr:colOff>
      <xdr:row>107</xdr:row>
      <xdr:rowOff>167864</xdr:rowOff>
    </xdr:to>
    <xdr:cxnSp macro="">
      <xdr:nvCxnSpPr>
        <xdr:cNvPr id="451" name="直線コネクタ 450">
          <a:extLst>
            <a:ext uri="{FF2B5EF4-FFF2-40B4-BE49-F238E27FC236}">
              <a16:creationId xmlns:a16="http://schemas.microsoft.com/office/drawing/2014/main" id="{E44C6A19-F686-4830-BA72-2E3A67749525}"/>
            </a:ext>
          </a:extLst>
        </xdr:cNvPr>
        <xdr:cNvCxnSpPr/>
      </xdr:nvCxnSpPr>
      <xdr:spPr>
        <a:xfrm flipV="1">
          <a:off x="8686800" y="18513846"/>
          <a:ext cx="74295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119965</xdr:rowOff>
    </xdr:from>
    <xdr:to>
      <xdr:col>46</xdr:col>
      <xdr:colOff>38100</xdr:colOff>
      <xdr:row>108</xdr:row>
      <xdr:rowOff>50115</xdr:rowOff>
    </xdr:to>
    <xdr:sp macro="" textlink="">
      <xdr:nvSpPr>
        <xdr:cNvPr id="452" name="楕円 451">
          <a:extLst>
            <a:ext uri="{FF2B5EF4-FFF2-40B4-BE49-F238E27FC236}">
              <a16:creationId xmlns:a16="http://schemas.microsoft.com/office/drawing/2014/main" id="{F898F516-797E-4B57-862A-225ED248AF59}"/>
            </a:ext>
          </a:extLst>
        </xdr:cNvPr>
        <xdr:cNvSpPr/>
      </xdr:nvSpPr>
      <xdr:spPr>
        <a:xfrm>
          <a:off x="7846060" y="184670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167864</xdr:rowOff>
    </xdr:from>
    <xdr:to>
      <xdr:col>50</xdr:col>
      <xdr:colOff>114300</xdr:colOff>
      <xdr:row>107</xdr:row>
      <xdr:rowOff>170765</xdr:rowOff>
    </xdr:to>
    <xdr:cxnSp macro="">
      <xdr:nvCxnSpPr>
        <xdr:cNvPr id="453" name="直線コネクタ 452">
          <a:extLst>
            <a:ext uri="{FF2B5EF4-FFF2-40B4-BE49-F238E27FC236}">
              <a16:creationId xmlns:a16="http://schemas.microsoft.com/office/drawing/2014/main" id="{24994720-881A-4E39-993A-E43BE5ACB1E3}"/>
            </a:ext>
          </a:extLst>
        </xdr:cNvPr>
        <xdr:cNvCxnSpPr/>
      </xdr:nvCxnSpPr>
      <xdr:spPr>
        <a:xfrm flipV="1">
          <a:off x="7889240" y="18516824"/>
          <a:ext cx="79756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121183</xdr:rowOff>
    </xdr:from>
    <xdr:to>
      <xdr:col>41</xdr:col>
      <xdr:colOff>101600</xdr:colOff>
      <xdr:row>108</xdr:row>
      <xdr:rowOff>51333</xdr:rowOff>
    </xdr:to>
    <xdr:sp macro="" textlink="">
      <xdr:nvSpPr>
        <xdr:cNvPr id="454" name="楕円 453">
          <a:extLst>
            <a:ext uri="{FF2B5EF4-FFF2-40B4-BE49-F238E27FC236}">
              <a16:creationId xmlns:a16="http://schemas.microsoft.com/office/drawing/2014/main" id="{DFAAE2B8-4646-488C-B956-3D7CA53A4018}"/>
            </a:ext>
          </a:extLst>
        </xdr:cNvPr>
        <xdr:cNvSpPr/>
      </xdr:nvSpPr>
      <xdr:spPr>
        <a:xfrm>
          <a:off x="7029450" y="184682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170765</xdr:rowOff>
    </xdr:from>
    <xdr:to>
      <xdr:col>45</xdr:col>
      <xdr:colOff>177800</xdr:colOff>
      <xdr:row>108</xdr:row>
      <xdr:rowOff>533</xdr:rowOff>
    </xdr:to>
    <xdr:cxnSp macro="">
      <xdr:nvCxnSpPr>
        <xdr:cNvPr id="455" name="直線コネクタ 454">
          <a:extLst>
            <a:ext uri="{FF2B5EF4-FFF2-40B4-BE49-F238E27FC236}">
              <a16:creationId xmlns:a16="http://schemas.microsoft.com/office/drawing/2014/main" id="{D3EB5B9C-8BAB-47D5-924D-C8A455BEB811}"/>
            </a:ext>
          </a:extLst>
        </xdr:cNvPr>
        <xdr:cNvCxnSpPr/>
      </xdr:nvCxnSpPr>
      <xdr:spPr>
        <a:xfrm flipV="1">
          <a:off x="7084060" y="185197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111306</xdr:rowOff>
    </xdr:from>
    <xdr:ext cx="599010" cy="259045"/>
    <xdr:sp macro="" textlink="">
      <xdr:nvSpPr>
        <xdr:cNvPr id="456" name="n_1aveValue【港湾・漁港】&#10;一人当たり有形固定資産（償却資産）額">
          <a:extLst>
            <a:ext uri="{FF2B5EF4-FFF2-40B4-BE49-F238E27FC236}">
              <a16:creationId xmlns:a16="http://schemas.microsoft.com/office/drawing/2014/main" id="{BF8FBB72-DA66-4E90-8F06-A1817F7274F7}"/>
            </a:ext>
          </a:extLst>
        </xdr:cNvPr>
        <xdr:cNvSpPr txBox="1"/>
      </xdr:nvSpPr>
      <xdr:spPr>
        <a:xfrm>
          <a:off x="8401265" y="175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127068</xdr:rowOff>
    </xdr:from>
    <xdr:ext cx="599010" cy="259045"/>
    <xdr:sp macro="" textlink="">
      <xdr:nvSpPr>
        <xdr:cNvPr id="457" name="n_2aveValue【港湾・漁港】&#10;一人当たり有形固定資産（償却資産）額">
          <a:extLst>
            <a:ext uri="{FF2B5EF4-FFF2-40B4-BE49-F238E27FC236}">
              <a16:creationId xmlns:a16="http://schemas.microsoft.com/office/drawing/2014/main" id="{B6E02818-CF89-4F77-9E38-4BB7C1CBE458}"/>
            </a:ext>
          </a:extLst>
        </xdr:cNvPr>
        <xdr:cNvSpPr txBox="1"/>
      </xdr:nvSpPr>
      <xdr:spPr>
        <a:xfrm>
          <a:off x="7610690" y="1761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67773</xdr:rowOff>
    </xdr:from>
    <xdr:ext cx="599010" cy="259045"/>
    <xdr:sp macro="" textlink="">
      <xdr:nvSpPr>
        <xdr:cNvPr id="458" name="n_3aveValue【港湾・漁港】&#10;一人当たり有形固定資産（償却資産）額">
          <a:extLst>
            <a:ext uri="{FF2B5EF4-FFF2-40B4-BE49-F238E27FC236}">
              <a16:creationId xmlns:a16="http://schemas.microsoft.com/office/drawing/2014/main" id="{749D0473-C365-4795-9F79-69770A18A965}"/>
            </a:ext>
          </a:extLst>
        </xdr:cNvPr>
        <xdr:cNvSpPr txBox="1"/>
      </xdr:nvSpPr>
      <xdr:spPr>
        <a:xfrm>
          <a:off x="6822655" y="178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74897</xdr:rowOff>
    </xdr:from>
    <xdr:ext cx="599010" cy="259045"/>
    <xdr:sp macro="" textlink="">
      <xdr:nvSpPr>
        <xdr:cNvPr id="459" name="n_4aveValue【港湾・漁港】&#10;一人当たり有形固定資産（償却資産）額">
          <a:extLst>
            <a:ext uri="{FF2B5EF4-FFF2-40B4-BE49-F238E27FC236}">
              <a16:creationId xmlns:a16="http://schemas.microsoft.com/office/drawing/2014/main" id="{2220A9D9-7FE4-409D-8A71-F26E5D8CA95A}"/>
            </a:ext>
          </a:extLst>
        </xdr:cNvPr>
        <xdr:cNvSpPr txBox="1"/>
      </xdr:nvSpPr>
      <xdr:spPr>
        <a:xfrm>
          <a:off x="6007950" y="1790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38341</xdr:rowOff>
    </xdr:from>
    <xdr:ext cx="534377" cy="259045"/>
    <xdr:sp macro="" textlink="">
      <xdr:nvSpPr>
        <xdr:cNvPr id="460" name="n_1mainValue【港湾・漁港】&#10;一人当たり有形固定資産（償却資産）額">
          <a:extLst>
            <a:ext uri="{FF2B5EF4-FFF2-40B4-BE49-F238E27FC236}">
              <a16:creationId xmlns:a16="http://schemas.microsoft.com/office/drawing/2014/main" id="{DB11005E-448A-496D-B0F0-339E0C54D8A0}"/>
            </a:ext>
          </a:extLst>
        </xdr:cNvPr>
        <xdr:cNvSpPr txBox="1"/>
      </xdr:nvSpPr>
      <xdr:spPr>
        <a:xfrm>
          <a:off x="8422151" y="185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41242</xdr:rowOff>
    </xdr:from>
    <xdr:ext cx="534377" cy="259045"/>
    <xdr:sp macro="" textlink="">
      <xdr:nvSpPr>
        <xdr:cNvPr id="461" name="n_2mainValue【港湾・漁港】&#10;一人当たり有形固定資産（償却資産）額">
          <a:extLst>
            <a:ext uri="{FF2B5EF4-FFF2-40B4-BE49-F238E27FC236}">
              <a16:creationId xmlns:a16="http://schemas.microsoft.com/office/drawing/2014/main" id="{0BAEF841-9159-41DC-BEEC-EC7CBEBD7522}"/>
            </a:ext>
          </a:extLst>
        </xdr:cNvPr>
        <xdr:cNvSpPr txBox="1"/>
      </xdr:nvSpPr>
      <xdr:spPr>
        <a:xfrm>
          <a:off x="7641101" y="18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42460</xdr:rowOff>
    </xdr:from>
    <xdr:ext cx="534377" cy="259045"/>
    <xdr:sp macro="" textlink="">
      <xdr:nvSpPr>
        <xdr:cNvPr id="462" name="n_3mainValue【港湾・漁港】&#10;一人当たり有形固定資産（償却資産）額">
          <a:extLst>
            <a:ext uri="{FF2B5EF4-FFF2-40B4-BE49-F238E27FC236}">
              <a16:creationId xmlns:a16="http://schemas.microsoft.com/office/drawing/2014/main" id="{D759057E-9CBE-4C72-9628-388396B02077}"/>
            </a:ext>
          </a:extLst>
        </xdr:cNvPr>
        <xdr:cNvSpPr txBox="1"/>
      </xdr:nvSpPr>
      <xdr:spPr>
        <a:xfrm>
          <a:off x="6854971" y="185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7C417A47-D09D-46D6-A234-BB0EB3E4DC6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58DB9901-984E-41C3-B0C7-24076FB896E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753E8142-4F1D-4706-A098-977C712885E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B2D5C781-E962-475E-8019-CD25E201B7D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594BE4B2-13F3-402F-AC4E-EE1E2BDBA3D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F33D094A-9EA8-4A08-9BDE-2E81779412A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6F60F9C0-0383-4AF7-B2EE-548B2299E53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8016D9F3-8CCB-477B-AB42-793A5B1AE79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5AADC543-BD10-456C-9D25-BFD9D0038B5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DD1C110D-6890-4314-A0C0-AD07FBC4044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D8E5C88F-8539-4474-B237-42E4728224C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22280561-9BB8-49C6-A735-5728C45E541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6B672737-80DA-4E19-A15A-CC0EB59C078D}"/>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2C86B45B-EB55-441C-8A1B-269F52D15F7C}"/>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5347FC62-5FDC-4D0F-8035-B631F8144C60}"/>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7A33B16B-AE7F-49E9-913C-243FAC8FD6D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B9C9E53F-37C0-48AF-8550-82E25010D0A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D9F4FB0A-0D11-4006-9332-B83579B0BE8C}"/>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B29CC9D0-52A5-4718-911B-BDE37DA89FB2}"/>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A9E8767C-D965-46C7-92C4-3445C83C7551}"/>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6348AE39-E9D8-4188-8731-2CC4C3F25135}"/>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B2EE3DD3-630A-4F70-90ED-F5ECAF2FE08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278AFE06-197B-4593-A5E9-AEB5D5265F5E}"/>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454E3848-D279-469D-98B7-530953890BB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87" name="直線コネクタ 486">
          <a:extLst>
            <a:ext uri="{FF2B5EF4-FFF2-40B4-BE49-F238E27FC236}">
              <a16:creationId xmlns:a16="http://schemas.microsoft.com/office/drawing/2014/main" id="{8DC4D548-C900-42CE-9A52-DE0296EF983E}"/>
            </a:ext>
          </a:extLst>
        </xdr:cNvPr>
        <xdr:cNvCxnSpPr/>
      </xdr:nvCxnSpPr>
      <xdr:spPr>
        <a:xfrm flipV="1">
          <a:off x="14703424" y="58197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8" name="【認定こども園・幼稚園・保育所】&#10;有形固定資産減価償却率最小値テキスト">
          <a:extLst>
            <a:ext uri="{FF2B5EF4-FFF2-40B4-BE49-F238E27FC236}">
              <a16:creationId xmlns:a16="http://schemas.microsoft.com/office/drawing/2014/main" id="{A7F27F92-EBE1-4A60-9DC1-A97754045010}"/>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9" name="直線コネクタ 488">
          <a:extLst>
            <a:ext uri="{FF2B5EF4-FFF2-40B4-BE49-F238E27FC236}">
              <a16:creationId xmlns:a16="http://schemas.microsoft.com/office/drawing/2014/main" id="{4A256FE7-5FFD-49CE-81D9-B8B0B4856827}"/>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8C48A0B3-D73A-4EC8-8657-51838ADAB33F}"/>
            </a:ext>
          </a:extLst>
        </xdr:cNvPr>
        <xdr:cNvSpPr txBox="1"/>
      </xdr:nvSpPr>
      <xdr:spPr>
        <a:xfrm>
          <a:off x="147421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91" name="直線コネクタ 490">
          <a:extLst>
            <a:ext uri="{FF2B5EF4-FFF2-40B4-BE49-F238E27FC236}">
              <a16:creationId xmlns:a16="http://schemas.microsoft.com/office/drawing/2014/main" id="{6FF6B9D9-4862-4B5D-B116-46AAFFFE1C0F}"/>
            </a:ext>
          </a:extLst>
        </xdr:cNvPr>
        <xdr:cNvCxnSpPr/>
      </xdr:nvCxnSpPr>
      <xdr:spPr>
        <a:xfrm>
          <a:off x="14611350" y="581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9A940F94-3ED5-4164-9B87-DD197A679838}"/>
            </a:ext>
          </a:extLst>
        </xdr:cNvPr>
        <xdr:cNvSpPr txBox="1"/>
      </xdr:nvSpPr>
      <xdr:spPr>
        <a:xfrm>
          <a:off x="147421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93" name="フローチャート: 判断 492">
          <a:extLst>
            <a:ext uri="{FF2B5EF4-FFF2-40B4-BE49-F238E27FC236}">
              <a16:creationId xmlns:a16="http://schemas.microsoft.com/office/drawing/2014/main" id="{0D51E5CF-AAD8-4B11-8AC1-8A459FA1BFB1}"/>
            </a:ext>
          </a:extLst>
        </xdr:cNvPr>
        <xdr:cNvSpPr/>
      </xdr:nvSpPr>
      <xdr:spPr>
        <a:xfrm>
          <a:off x="14649450" y="63595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94" name="フローチャート: 判断 493">
          <a:extLst>
            <a:ext uri="{FF2B5EF4-FFF2-40B4-BE49-F238E27FC236}">
              <a16:creationId xmlns:a16="http://schemas.microsoft.com/office/drawing/2014/main" id="{B9C54367-57A3-453B-AEA3-C84FD48947A8}"/>
            </a:ext>
          </a:extLst>
        </xdr:cNvPr>
        <xdr:cNvSpPr/>
      </xdr:nvSpPr>
      <xdr:spPr>
        <a:xfrm>
          <a:off x="13887450" y="63042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95" name="フローチャート: 判断 494">
          <a:extLst>
            <a:ext uri="{FF2B5EF4-FFF2-40B4-BE49-F238E27FC236}">
              <a16:creationId xmlns:a16="http://schemas.microsoft.com/office/drawing/2014/main" id="{77DBE4FE-4552-44E7-AC9A-240E186D3672}"/>
            </a:ext>
          </a:extLst>
        </xdr:cNvPr>
        <xdr:cNvSpPr/>
      </xdr:nvSpPr>
      <xdr:spPr>
        <a:xfrm>
          <a:off x="13089890" y="63119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96" name="フローチャート: 判断 495">
          <a:extLst>
            <a:ext uri="{FF2B5EF4-FFF2-40B4-BE49-F238E27FC236}">
              <a16:creationId xmlns:a16="http://schemas.microsoft.com/office/drawing/2014/main" id="{DF28A636-44E6-40DC-8ACF-CD51290CAE92}"/>
            </a:ext>
          </a:extLst>
        </xdr:cNvPr>
        <xdr:cNvSpPr/>
      </xdr:nvSpPr>
      <xdr:spPr>
        <a:xfrm>
          <a:off x="12303760" y="633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97" name="フローチャート: 判断 496">
          <a:extLst>
            <a:ext uri="{FF2B5EF4-FFF2-40B4-BE49-F238E27FC236}">
              <a16:creationId xmlns:a16="http://schemas.microsoft.com/office/drawing/2014/main" id="{E8D91872-663E-471F-90BE-362244E05DD1}"/>
            </a:ext>
          </a:extLst>
        </xdr:cNvPr>
        <xdr:cNvSpPr/>
      </xdr:nvSpPr>
      <xdr:spPr>
        <a:xfrm>
          <a:off x="11487150" y="63061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DD287948-6011-434F-A176-CEF27CB2D2B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08E5921-1239-407B-85D6-0B88A2476F0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5B46153-17BB-48C4-A025-2C3204DE29D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4C104CAE-0528-4092-A698-E2E842F202D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60CD6D9-DF90-4832-A633-8350CADF391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503" name="楕円 502">
          <a:extLst>
            <a:ext uri="{FF2B5EF4-FFF2-40B4-BE49-F238E27FC236}">
              <a16:creationId xmlns:a16="http://schemas.microsoft.com/office/drawing/2014/main" id="{2CFBF190-2B09-4FC7-8521-49040FB87BDB}"/>
            </a:ext>
          </a:extLst>
        </xdr:cNvPr>
        <xdr:cNvSpPr/>
      </xdr:nvSpPr>
      <xdr:spPr>
        <a:xfrm>
          <a:off x="14649450" y="61823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id="{0AEAA8C8-1D50-4A05-B137-C4FA67E3C0F6}"/>
            </a:ext>
          </a:extLst>
        </xdr:cNvPr>
        <xdr:cNvSpPr txBox="1"/>
      </xdr:nvSpPr>
      <xdr:spPr>
        <a:xfrm>
          <a:off x="1474216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505" name="楕円 504">
          <a:extLst>
            <a:ext uri="{FF2B5EF4-FFF2-40B4-BE49-F238E27FC236}">
              <a16:creationId xmlns:a16="http://schemas.microsoft.com/office/drawing/2014/main" id="{EDC812FF-23BD-4DD8-A251-B128CDCA5F6D}"/>
            </a:ext>
          </a:extLst>
        </xdr:cNvPr>
        <xdr:cNvSpPr/>
      </xdr:nvSpPr>
      <xdr:spPr>
        <a:xfrm>
          <a:off x="13887450" y="61347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59055</xdr:rowOff>
    </xdr:to>
    <xdr:cxnSp macro="">
      <xdr:nvCxnSpPr>
        <xdr:cNvPr id="506" name="直線コネクタ 505">
          <a:extLst>
            <a:ext uri="{FF2B5EF4-FFF2-40B4-BE49-F238E27FC236}">
              <a16:creationId xmlns:a16="http://schemas.microsoft.com/office/drawing/2014/main" id="{D69EB86E-BABA-4022-B4E5-53B65BE7E952}"/>
            </a:ext>
          </a:extLst>
        </xdr:cNvPr>
        <xdr:cNvCxnSpPr/>
      </xdr:nvCxnSpPr>
      <xdr:spPr>
        <a:xfrm>
          <a:off x="13942060" y="6183630"/>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507" name="楕円 506">
          <a:extLst>
            <a:ext uri="{FF2B5EF4-FFF2-40B4-BE49-F238E27FC236}">
              <a16:creationId xmlns:a16="http://schemas.microsoft.com/office/drawing/2014/main" id="{4550DF85-BF6E-4A74-89DC-A4B3F3680753}"/>
            </a:ext>
          </a:extLst>
        </xdr:cNvPr>
        <xdr:cNvSpPr/>
      </xdr:nvSpPr>
      <xdr:spPr>
        <a:xfrm>
          <a:off x="13089890" y="60833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9525</xdr:rowOff>
    </xdr:to>
    <xdr:cxnSp macro="">
      <xdr:nvCxnSpPr>
        <xdr:cNvPr id="508" name="直線コネクタ 507">
          <a:extLst>
            <a:ext uri="{FF2B5EF4-FFF2-40B4-BE49-F238E27FC236}">
              <a16:creationId xmlns:a16="http://schemas.microsoft.com/office/drawing/2014/main" id="{16D14D2A-C615-4331-A428-6EE213217F52}"/>
            </a:ext>
          </a:extLst>
        </xdr:cNvPr>
        <xdr:cNvCxnSpPr/>
      </xdr:nvCxnSpPr>
      <xdr:spPr>
        <a:xfrm>
          <a:off x="13144500" y="613600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33020</xdr:rowOff>
    </xdr:from>
    <xdr:to>
      <xdr:col>72</xdr:col>
      <xdr:colOff>38100</xdr:colOff>
      <xdr:row>35</xdr:row>
      <xdr:rowOff>134620</xdr:rowOff>
    </xdr:to>
    <xdr:sp macro="" textlink="">
      <xdr:nvSpPr>
        <xdr:cNvPr id="509" name="楕円 508">
          <a:extLst>
            <a:ext uri="{FF2B5EF4-FFF2-40B4-BE49-F238E27FC236}">
              <a16:creationId xmlns:a16="http://schemas.microsoft.com/office/drawing/2014/main" id="{7121BA27-6A09-4593-A3A6-AD0BE61C9919}"/>
            </a:ext>
          </a:extLst>
        </xdr:cNvPr>
        <xdr:cNvSpPr/>
      </xdr:nvSpPr>
      <xdr:spPr>
        <a:xfrm>
          <a:off x="12303760" y="60318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83820</xdr:rowOff>
    </xdr:from>
    <xdr:to>
      <xdr:col>76</xdr:col>
      <xdr:colOff>114300</xdr:colOff>
      <xdr:row>35</xdr:row>
      <xdr:rowOff>131445</xdr:rowOff>
    </xdr:to>
    <xdr:cxnSp macro="">
      <xdr:nvCxnSpPr>
        <xdr:cNvPr id="510" name="直線コネクタ 509">
          <a:extLst>
            <a:ext uri="{FF2B5EF4-FFF2-40B4-BE49-F238E27FC236}">
              <a16:creationId xmlns:a16="http://schemas.microsoft.com/office/drawing/2014/main" id="{A641E332-0139-4A99-B4EA-4275CB55A2B9}"/>
            </a:ext>
          </a:extLst>
        </xdr:cNvPr>
        <xdr:cNvCxnSpPr/>
      </xdr:nvCxnSpPr>
      <xdr:spPr>
        <a:xfrm>
          <a:off x="12346940" y="608647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95792355-4D06-4E27-BA2E-787B2193AA87}"/>
            </a:ext>
          </a:extLst>
        </xdr:cNvPr>
        <xdr:cNvSpPr txBox="1"/>
      </xdr:nvSpPr>
      <xdr:spPr>
        <a:xfrm>
          <a:off x="1373823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54F591AB-7A0D-4E0B-8FD8-47AE2CAF0B03}"/>
            </a:ext>
          </a:extLst>
        </xdr:cNvPr>
        <xdr:cNvSpPr txBox="1"/>
      </xdr:nvSpPr>
      <xdr:spPr>
        <a:xfrm>
          <a:off x="1295718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2D836FB6-BED2-4AFE-9BE9-D7B4571475A6}"/>
            </a:ext>
          </a:extLst>
        </xdr:cNvPr>
        <xdr:cNvSpPr txBox="1"/>
      </xdr:nvSpPr>
      <xdr:spPr>
        <a:xfrm>
          <a:off x="1217105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4129840B-3105-4F87-84D5-0C34D0EAF98E}"/>
            </a:ext>
          </a:extLst>
        </xdr:cNvPr>
        <xdr:cNvSpPr txBox="1"/>
      </xdr:nvSpPr>
      <xdr:spPr>
        <a:xfrm>
          <a:off x="113544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19B12B02-3957-448B-A06B-7F665C9D71D5}"/>
            </a:ext>
          </a:extLst>
        </xdr:cNvPr>
        <xdr:cNvSpPr txBox="1"/>
      </xdr:nvSpPr>
      <xdr:spPr>
        <a:xfrm>
          <a:off x="1373823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6A47A430-A298-4851-899A-2F02869B749B}"/>
            </a:ext>
          </a:extLst>
        </xdr:cNvPr>
        <xdr:cNvSpPr txBox="1"/>
      </xdr:nvSpPr>
      <xdr:spPr>
        <a:xfrm>
          <a:off x="1295718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151147</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id="{C0CBDFA4-DA81-4500-BA2E-D1A76ABC2FD8}"/>
            </a:ext>
          </a:extLst>
        </xdr:cNvPr>
        <xdr:cNvSpPr txBox="1"/>
      </xdr:nvSpPr>
      <xdr:spPr>
        <a:xfrm>
          <a:off x="1217105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A08A6D22-E7FD-424A-A71F-671F6687BD6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17D24166-048D-4A07-A348-7478F33EB33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28003760-8FA6-4394-8B77-DFC0B03E742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19C620A0-3BAD-43D8-85A3-A30E261BE76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8483C9E5-CC07-4B4D-84FC-129B7240740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3B80DA20-3B5C-4257-80C2-3806B63A242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D7DFD101-942C-4DA3-8B99-7B57C6C6080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50077287-2D9E-4B74-94CD-A68AD36384E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9CAA334D-86E5-4B79-B2CD-C5C28FB3FB1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FA671F47-6C36-4AC0-8ED4-C462B982814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8" name="直線コネクタ 527">
          <a:extLst>
            <a:ext uri="{FF2B5EF4-FFF2-40B4-BE49-F238E27FC236}">
              <a16:creationId xmlns:a16="http://schemas.microsoft.com/office/drawing/2014/main" id="{EB980DC8-EABC-491C-A6BD-7E30928E83C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9" name="テキスト ボックス 528">
          <a:extLst>
            <a:ext uri="{FF2B5EF4-FFF2-40B4-BE49-F238E27FC236}">
              <a16:creationId xmlns:a16="http://schemas.microsoft.com/office/drawing/2014/main" id="{9E222B24-8108-43A2-B187-AC288B8A76D1}"/>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0" name="直線コネクタ 529">
          <a:extLst>
            <a:ext uri="{FF2B5EF4-FFF2-40B4-BE49-F238E27FC236}">
              <a16:creationId xmlns:a16="http://schemas.microsoft.com/office/drawing/2014/main" id="{E7490163-FF40-4CBC-A022-8A81C19BACAE}"/>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1" name="テキスト ボックス 530">
          <a:extLst>
            <a:ext uri="{FF2B5EF4-FFF2-40B4-BE49-F238E27FC236}">
              <a16:creationId xmlns:a16="http://schemas.microsoft.com/office/drawing/2014/main" id="{360BB4A4-3AAD-47DB-A4C8-52DE82CC555B}"/>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a:extLst>
            <a:ext uri="{FF2B5EF4-FFF2-40B4-BE49-F238E27FC236}">
              <a16:creationId xmlns:a16="http://schemas.microsoft.com/office/drawing/2014/main" id="{5F9DBE5B-B756-4020-9FA6-A9FC5603780E}"/>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3" name="テキスト ボックス 532">
          <a:extLst>
            <a:ext uri="{FF2B5EF4-FFF2-40B4-BE49-F238E27FC236}">
              <a16:creationId xmlns:a16="http://schemas.microsoft.com/office/drawing/2014/main" id="{8A97D1F7-2235-41C5-9761-9478906A32B0}"/>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4" name="直線コネクタ 533">
          <a:extLst>
            <a:ext uri="{FF2B5EF4-FFF2-40B4-BE49-F238E27FC236}">
              <a16:creationId xmlns:a16="http://schemas.microsoft.com/office/drawing/2014/main" id="{F9C84A97-D9FD-4581-8D42-1737F47B30F0}"/>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5" name="テキスト ボックス 534">
          <a:extLst>
            <a:ext uri="{FF2B5EF4-FFF2-40B4-BE49-F238E27FC236}">
              <a16:creationId xmlns:a16="http://schemas.microsoft.com/office/drawing/2014/main" id="{84004CD4-B5B1-4357-8897-493A51DA76FD}"/>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6" name="直線コネクタ 535">
          <a:extLst>
            <a:ext uri="{FF2B5EF4-FFF2-40B4-BE49-F238E27FC236}">
              <a16:creationId xmlns:a16="http://schemas.microsoft.com/office/drawing/2014/main" id="{0A7B5975-1E85-4B7A-8D35-B78769371B3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7" name="テキスト ボックス 536">
          <a:extLst>
            <a:ext uri="{FF2B5EF4-FFF2-40B4-BE49-F238E27FC236}">
              <a16:creationId xmlns:a16="http://schemas.microsoft.com/office/drawing/2014/main" id="{BA7BBC67-ABC5-47A8-8FD4-CCF7CCE7D6CE}"/>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BBFBF4E-79BF-471F-BD83-2B80DEB1445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a:extLst>
            <a:ext uri="{FF2B5EF4-FFF2-40B4-BE49-F238E27FC236}">
              <a16:creationId xmlns:a16="http://schemas.microsoft.com/office/drawing/2014/main" id="{61F4577A-ECE8-4911-94DF-06A85D3A45B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a:extLst>
            <a:ext uri="{FF2B5EF4-FFF2-40B4-BE49-F238E27FC236}">
              <a16:creationId xmlns:a16="http://schemas.microsoft.com/office/drawing/2014/main" id="{D15EC193-6CFF-4AE8-A54F-385D97F96EB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41" name="直線コネクタ 540">
          <a:extLst>
            <a:ext uri="{FF2B5EF4-FFF2-40B4-BE49-F238E27FC236}">
              <a16:creationId xmlns:a16="http://schemas.microsoft.com/office/drawing/2014/main" id="{82900726-D982-4349-87FF-9B76C9762DC0}"/>
            </a:ext>
          </a:extLst>
        </xdr:cNvPr>
        <xdr:cNvCxnSpPr/>
      </xdr:nvCxnSpPr>
      <xdr:spPr>
        <a:xfrm flipV="1">
          <a:off x="19947254" y="572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42" name="【認定こども園・幼稚園・保育所】&#10;一人当たり面積最小値テキスト">
          <a:extLst>
            <a:ext uri="{FF2B5EF4-FFF2-40B4-BE49-F238E27FC236}">
              <a16:creationId xmlns:a16="http://schemas.microsoft.com/office/drawing/2014/main" id="{3D4AA159-3E3B-4EBD-936B-8555C9C0A38B}"/>
            </a:ext>
          </a:extLst>
        </xdr:cNvPr>
        <xdr:cNvSpPr txBox="1"/>
      </xdr:nvSpPr>
      <xdr:spPr>
        <a:xfrm>
          <a:off x="1998599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43" name="直線コネクタ 542">
          <a:extLst>
            <a:ext uri="{FF2B5EF4-FFF2-40B4-BE49-F238E27FC236}">
              <a16:creationId xmlns:a16="http://schemas.microsoft.com/office/drawing/2014/main" id="{12C700A0-D9E0-4835-A215-B0CC36610730}"/>
            </a:ext>
          </a:extLst>
        </xdr:cNvPr>
        <xdr:cNvCxnSpPr/>
      </xdr:nvCxnSpPr>
      <xdr:spPr>
        <a:xfrm>
          <a:off x="19885660" y="713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4" name="【認定こども園・幼稚園・保育所】&#10;一人当たり面積最大値テキスト">
          <a:extLst>
            <a:ext uri="{FF2B5EF4-FFF2-40B4-BE49-F238E27FC236}">
              <a16:creationId xmlns:a16="http://schemas.microsoft.com/office/drawing/2014/main" id="{E9E5CC63-B4B2-40CA-B58E-0D06DAFD9CF2}"/>
            </a:ext>
          </a:extLst>
        </xdr:cNvPr>
        <xdr:cNvSpPr txBox="1"/>
      </xdr:nvSpPr>
      <xdr:spPr>
        <a:xfrm>
          <a:off x="1998599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5" name="直線コネクタ 544">
          <a:extLst>
            <a:ext uri="{FF2B5EF4-FFF2-40B4-BE49-F238E27FC236}">
              <a16:creationId xmlns:a16="http://schemas.microsoft.com/office/drawing/2014/main" id="{753EBDD7-52F6-42CA-9DDC-1FAE72771ED9}"/>
            </a:ext>
          </a:extLst>
        </xdr:cNvPr>
        <xdr:cNvCxnSpPr/>
      </xdr:nvCxnSpPr>
      <xdr:spPr>
        <a:xfrm>
          <a:off x="19885660" y="572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546" name="【認定こども園・幼稚園・保育所】&#10;一人当たり面積平均値テキスト">
          <a:extLst>
            <a:ext uri="{FF2B5EF4-FFF2-40B4-BE49-F238E27FC236}">
              <a16:creationId xmlns:a16="http://schemas.microsoft.com/office/drawing/2014/main" id="{7227E055-2BAD-450B-BD22-D8D430ACB499}"/>
            </a:ext>
          </a:extLst>
        </xdr:cNvPr>
        <xdr:cNvSpPr txBox="1"/>
      </xdr:nvSpPr>
      <xdr:spPr>
        <a:xfrm>
          <a:off x="19985990" y="650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47" name="フローチャート: 判断 546">
          <a:extLst>
            <a:ext uri="{FF2B5EF4-FFF2-40B4-BE49-F238E27FC236}">
              <a16:creationId xmlns:a16="http://schemas.microsoft.com/office/drawing/2014/main" id="{8508C63B-67AC-4C0E-9279-9B5BE1E919BB}"/>
            </a:ext>
          </a:extLst>
        </xdr:cNvPr>
        <xdr:cNvSpPr/>
      </xdr:nvSpPr>
      <xdr:spPr>
        <a:xfrm>
          <a:off x="19904710" y="65233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48" name="フローチャート: 判断 547">
          <a:extLst>
            <a:ext uri="{FF2B5EF4-FFF2-40B4-BE49-F238E27FC236}">
              <a16:creationId xmlns:a16="http://schemas.microsoft.com/office/drawing/2014/main" id="{E1407EA6-784B-4EF8-93B5-6913F067B2EA}"/>
            </a:ext>
          </a:extLst>
        </xdr:cNvPr>
        <xdr:cNvSpPr/>
      </xdr:nvSpPr>
      <xdr:spPr>
        <a:xfrm>
          <a:off x="19161760" y="654240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49" name="フローチャート: 判断 548">
          <a:extLst>
            <a:ext uri="{FF2B5EF4-FFF2-40B4-BE49-F238E27FC236}">
              <a16:creationId xmlns:a16="http://schemas.microsoft.com/office/drawing/2014/main" id="{A50EE0EA-7D7D-406C-8CF3-F765F62E9DA5}"/>
            </a:ext>
          </a:extLst>
        </xdr:cNvPr>
        <xdr:cNvSpPr/>
      </xdr:nvSpPr>
      <xdr:spPr>
        <a:xfrm>
          <a:off x="183451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50" name="フローチャート: 判断 549">
          <a:extLst>
            <a:ext uri="{FF2B5EF4-FFF2-40B4-BE49-F238E27FC236}">
              <a16:creationId xmlns:a16="http://schemas.microsoft.com/office/drawing/2014/main" id="{74101CEA-389A-44F8-8466-3AB9770B3602}"/>
            </a:ext>
          </a:extLst>
        </xdr:cNvPr>
        <xdr:cNvSpPr/>
      </xdr:nvSpPr>
      <xdr:spPr>
        <a:xfrm>
          <a:off x="17547590" y="65614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51" name="フローチャート: 判断 550">
          <a:extLst>
            <a:ext uri="{FF2B5EF4-FFF2-40B4-BE49-F238E27FC236}">
              <a16:creationId xmlns:a16="http://schemas.microsoft.com/office/drawing/2014/main" id="{7B164D7D-BC42-4515-A52F-C8EA6F90BED1}"/>
            </a:ext>
          </a:extLst>
        </xdr:cNvPr>
        <xdr:cNvSpPr/>
      </xdr:nvSpPr>
      <xdr:spPr>
        <a:xfrm>
          <a:off x="16761460" y="65462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6864A924-6D3D-4945-BB51-F360DFCB6E2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94A93183-E64A-43FB-B89C-9F9FBA75E13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D5DC58E-9613-4550-84CC-43E041C80B5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7AB5CD66-C662-423C-BB2A-CDAC96DC63E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B9B432BE-99C2-4B81-A982-8A7FA37E81C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40640</xdr:rowOff>
    </xdr:from>
    <xdr:to>
      <xdr:col>116</xdr:col>
      <xdr:colOff>114300</xdr:colOff>
      <xdr:row>37</xdr:row>
      <xdr:rowOff>142240</xdr:rowOff>
    </xdr:to>
    <xdr:sp macro="" textlink="">
      <xdr:nvSpPr>
        <xdr:cNvPr id="557" name="楕円 556">
          <a:extLst>
            <a:ext uri="{FF2B5EF4-FFF2-40B4-BE49-F238E27FC236}">
              <a16:creationId xmlns:a16="http://schemas.microsoft.com/office/drawing/2014/main" id="{47F2A5DD-A4D9-485A-8E5B-9FC845DBF665}"/>
            </a:ext>
          </a:extLst>
        </xdr:cNvPr>
        <xdr:cNvSpPr/>
      </xdr:nvSpPr>
      <xdr:spPr>
        <a:xfrm>
          <a:off x="19904710" y="63842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63517</xdr:rowOff>
    </xdr:from>
    <xdr:ext cx="469744" cy="259045"/>
    <xdr:sp macro="" textlink="">
      <xdr:nvSpPr>
        <xdr:cNvPr id="558" name="【認定こども園・幼稚園・保育所】&#10;一人当たり面積該当値テキスト">
          <a:extLst>
            <a:ext uri="{FF2B5EF4-FFF2-40B4-BE49-F238E27FC236}">
              <a16:creationId xmlns:a16="http://schemas.microsoft.com/office/drawing/2014/main" id="{D4FAA9C4-46F4-4602-AD94-47CBCD211505}"/>
            </a:ext>
          </a:extLst>
        </xdr:cNvPr>
        <xdr:cNvSpPr txBox="1"/>
      </xdr:nvSpPr>
      <xdr:spPr>
        <a:xfrm>
          <a:off x="1998599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559" name="楕円 558">
          <a:extLst>
            <a:ext uri="{FF2B5EF4-FFF2-40B4-BE49-F238E27FC236}">
              <a16:creationId xmlns:a16="http://schemas.microsoft.com/office/drawing/2014/main" id="{14DB3679-84EE-4443-BA8D-CED090E9A32C}"/>
            </a:ext>
          </a:extLst>
        </xdr:cNvPr>
        <xdr:cNvSpPr/>
      </xdr:nvSpPr>
      <xdr:spPr>
        <a:xfrm>
          <a:off x="19161760" y="64033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91440</xdr:rowOff>
    </xdr:from>
    <xdr:to>
      <xdr:col>116</xdr:col>
      <xdr:colOff>63500</xdr:colOff>
      <xdr:row>37</xdr:row>
      <xdr:rowOff>106680</xdr:rowOff>
    </xdr:to>
    <xdr:cxnSp macro="">
      <xdr:nvCxnSpPr>
        <xdr:cNvPr id="560" name="直線コネクタ 559">
          <a:extLst>
            <a:ext uri="{FF2B5EF4-FFF2-40B4-BE49-F238E27FC236}">
              <a16:creationId xmlns:a16="http://schemas.microsoft.com/office/drawing/2014/main" id="{52DB9229-24DE-40A4-B069-24928E7FAB99}"/>
            </a:ext>
          </a:extLst>
        </xdr:cNvPr>
        <xdr:cNvCxnSpPr/>
      </xdr:nvCxnSpPr>
      <xdr:spPr>
        <a:xfrm flipV="1">
          <a:off x="19204940" y="643890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71120</xdr:rowOff>
    </xdr:from>
    <xdr:to>
      <xdr:col>107</xdr:col>
      <xdr:colOff>101600</xdr:colOff>
      <xdr:row>38</xdr:row>
      <xdr:rowOff>1270</xdr:rowOff>
    </xdr:to>
    <xdr:sp macro="" textlink="">
      <xdr:nvSpPr>
        <xdr:cNvPr id="561" name="楕円 560">
          <a:extLst>
            <a:ext uri="{FF2B5EF4-FFF2-40B4-BE49-F238E27FC236}">
              <a16:creationId xmlns:a16="http://schemas.microsoft.com/office/drawing/2014/main" id="{ECC7CDC4-3F22-4E30-938A-BF1BF6408412}"/>
            </a:ext>
          </a:extLst>
        </xdr:cNvPr>
        <xdr:cNvSpPr/>
      </xdr:nvSpPr>
      <xdr:spPr>
        <a:xfrm>
          <a:off x="18345150" y="64128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106680</xdr:rowOff>
    </xdr:from>
    <xdr:to>
      <xdr:col>111</xdr:col>
      <xdr:colOff>177800</xdr:colOff>
      <xdr:row>37</xdr:row>
      <xdr:rowOff>121920</xdr:rowOff>
    </xdr:to>
    <xdr:cxnSp macro="">
      <xdr:nvCxnSpPr>
        <xdr:cNvPr id="562" name="直線コネクタ 561">
          <a:extLst>
            <a:ext uri="{FF2B5EF4-FFF2-40B4-BE49-F238E27FC236}">
              <a16:creationId xmlns:a16="http://schemas.microsoft.com/office/drawing/2014/main" id="{0D37CA0C-BD03-4222-9979-44834E6ECDAA}"/>
            </a:ext>
          </a:extLst>
        </xdr:cNvPr>
        <xdr:cNvCxnSpPr/>
      </xdr:nvCxnSpPr>
      <xdr:spPr>
        <a:xfrm flipV="1">
          <a:off x="18399760" y="6448425"/>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563" name="楕円 562">
          <a:extLst>
            <a:ext uri="{FF2B5EF4-FFF2-40B4-BE49-F238E27FC236}">
              <a16:creationId xmlns:a16="http://schemas.microsoft.com/office/drawing/2014/main" id="{D010668D-4E57-4E48-A569-2E7BCE1F1620}"/>
            </a:ext>
          </a:extLst>
        </xdr:cNvPr>
        <xdr:cNvSpPr/>
      </xdr:nvSpPr>
      <xdr:spPr>
        <a:xfrm>
          <a:off x="17547590" y="64185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121920</xdr:rowOff>
    </xdr:from>
    <xdr:to>
      <xdr:col>107</xdr:col>
      <xdr:colOff>50800</xdr:colOff>
      <xdr:row>37</xdr:row>
      <xdr:rowOff>125730</xdr:rowOff>
    </xdr:to>
    <xdr:cxnSp macro="">
      <xdr:nvCxnSpPr>
        <xdr:cNvPr id="564" name="直線コネクタ 563">
          <a:extLst>
            <a:ext uri="{FF2B5EF4-FFF2-40B4-BE49-F238E27FC236}">
              <a16:creationId xmlns:a16="http://schemas.microsoft.com/office/drawing/2014/main" id="{DFA04E1A-E54E-42A1-87C0-AC9E3383F64E}"/>
            </a:ext>
          </a:extLst>
        </xdr:cNvPr>
        <xdr:cNvCxnSpPr/>
      </xdr:nvCxnSpPr>
      <xdr:spPr>
        <a:xfrm flipV="1">
          <a:off x="17602200" y="64674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B6734BA6-7741-45C4-A806-8B50B138BE2B}"/>
            </a:ext>
          </a:extLst>
        </xdr:cNvPr>
        <xdr:cNvSpPr txBox="1"/>
      </xdr:nvSpPr>
      <xdr:spPr>
        <a:xfrm>
          <a:off x="18982132"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BD1EE29F-06E0-4075-AD72-E2AEF5AD14C8}"/>
            </a:ext>
          </a:extLst>
        </xdr:cNvPr>
        <xdr:cNvSpPr txBox="1"/>
      </xdr:nvSpPr>
      <xdr:spPr>
        <a:xfrm>
          <a:off x="181820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F1B87D37-53F3-4393-959B-7943304F68A5}"/>
            </a:ext>
          </a:extLst>
        </xdr:cNvPr>
        <xdr:cNvSpPr txBox="1"/>
      </xdr:nvSpPr>
      <xdr:spPr>
        <a:xfrm>
          <a:off x="17384472"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1200F9EE-AA27-4C24-97D2-17A5F57BC5BF}"/>
            </a:ext>
          </a:extLst>
        </xdr:cNvPr>
        <xdr:cNvSpPr txBox="1"/>
      </xdr:nvSpPr>
      <xdr:spPr>
        <a:xfrm>
          <a:off x="1658881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2557</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203B5746-D82B-4B90-92FB-B31A4B749F60}"/>
            </a:ext>
          </a:extLst>
        </xdr:cNvPr>
        <xdr:cNvSpPr txBox="1"/>
      </xdr:nvSpPr>
      <xdr:spPr>
        <a:xfrm>
          <a:off x="18982132"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17797</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27BEC8A0-8813-4D4D-BBD3-91B5E78D8192}"/>
            </a:ext>
          </a:extLst>
        </xdr:cNvPr>
        <xdr:cNvSpPr txBox="1"/>
      </xdr:nvSpPr>
      <xdr:spPr>
        <a:xfrm>
          <a:off x="18182032"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571" name="n_3mainValue【認定こども園・幼稚園・保育所】&#10;一人当たり面積">
          <a:extLst>
            <a:ext uri="{FF2B5EF4-FFF2-40B4-BE49-F238E27FC236}">
              <a16:creationId xmlns:a16="http://schemas.microsoft.com/office/drawing/2014/main" id="{45EED456-4E21-43DD-98B1-7899F849666B}"/>
            </a:ext>
          </a:extLst>
        </xdr:cNvPr>
        <xdr:cNvSpPr txBox="1"/>
      </xdr:nvSpPr>
      <xdr:spPr>
        <a:xfrm>
          <a:off x="17384472"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5DFB0CD1-ACB9-40E9-9AE6-391256690F1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9EDB43E8-BF97-4192-AD36-560449AAB9B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9DDA1CFB-46D3-4996-9B1D-DE95C27052E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6BB6FFBD-D577-472B-AF76-94577A5A24E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80C78BFF-1DC6-4F2E-B457-901B696264B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5C53FCAB-56E6-474F-B03E-CE2DB4E9538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9AE67D71-78BE-4B6E-9277-63B169B1271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E6CBEE1F-C995-4640-A7A2-A14BE424A4C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9375325-A358-4BE8-8D74-7F095AA8005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263B6541-74C7-4644-8773-2D4F463FB2B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D3FEB870-3A35-41A6-92CD-D575A518F44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3" name="直線コネクタ 582">
          <a:extLst>
            <a:ext uri="{FF2B5EF4-FFF2-40B4-BE49-F238E27FC236}">
              <a16:creationId xmlns:a16="http://schemas.microsoft.com/office/drawing/2014/main" id="{F11BA628-5E91-4887-84F5-0B95FB8F167F}"/>
            </a:ext>
          </a:extLst>
        </xdr:cNvPr>
        <xdr:cNvCxnSpPr/>
      </xdr:nvCxnSpPr>
      <xdr:spPr>
        <a:xfrm>
          <a:off x="11203940" y="11144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4" name="テキスト ボックス 583">
          <a:extLst>
            <a:ext uri="{FF2B5EF4-FFF2-40B4-BE49-F238E27FC236}">
              <a16:creationId xmlns:a16="http://schemas.microsoft.com/office/drawing/2014/main" id="{0C5C2071-291C-46F4-85F3-81B9F6BBD9B5}"/>
            </a:ext>
          </a:extLst>
        </xdr:cNvPr>
        <xdr:cNvSpPr txBox="1"/>
      </xdr:nvSpPr>
      <xdr:spPr>
        <a:xfrm>
          <a:off x="10842791" y="110001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5" name="直線コネクタ 584">
          <a:extLst>
            <a:ext uri="{FF2B5EF4-FFF2-40B4-BE49-F238E27FC236}">
              <a16:creationId xmlns:a16="http://schemas.microsoft.com/office/drawing/2014/main" id="{72AFC563-4493-42B1-88B5-3ED82BE46B5D}"/>
            </a:ext>
          </a:extLst>
        </xdr:cNvPr>
        <xdr:cNvCxnSpPr/>
      </xdr:nvCxnSpPr>
      <xdr:spPr>
        <a:xfrm>
          <a:off x="1120394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6" name="テキスト ボックス 585">
          <a:extLst>
            <a:ext uri="{FF2B5EF4-FFF2-40B4-BE49-F238E27FC236}">
              <a16:creationId xmlns:a16="http://schemas.microsoft.com/office/drawing/2014/main" id="{B911D97F-D66D-4523-9683-760A46EA08A1}"/>
            </a:ext>
          </a:extLst>
        </xdr:cNvPr>
        <xdr:cNvSpPr txBox="1"/>
      </xdr:nvSpPr>
      <xdr:spPr>
        <a:xfrm>
          <a:off x="10842791" y="1071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7" name="直線コネクタ 586">
          <a:extLst>
            <a:ext uri="{FF2B5EF4-FFF2-40B4-BE49-F238E27FC236}">
              <a16:creationId xmlns:a16="http://schemas.microsoft.com/office/drawing/2014/main" id="{E120327E-4665-43AD-A1BD-AE5C4F6516C7}"/>
            </a:ext>
          </a:extLst>
        </xdr:cNvPr>
        <xdr:cNvCxnSpPr/>
      </xdr:nvCxnSpPr>
      <xdr:spPr>
        <a:xfrm>
          <a:off x="1120394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88" name="テキスト ボックス 587">
          <a:extLst>
            <a:ext uri="{FF2B5EF4-FFF2-40B4-BE49-F238E27FC236}">
              <a16:creationId xmlns:a16="http://schemas.microsoft.com/office/drawing/2014/main" id="{67572619-CE36-4C26-92AD-151FF1C8DF73}"/>
            </a:ext>
          </a:extLst>
        </xdr:cNvPr>
        <xdr:cNvSpPr txBox="1"/>
      </xdr:nvSpPr>
      <xdr:spPr>
        <a:xfrm>
          <a:off x="10842791" y="10428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BC532B06-3B23-427F-8C23-696DE6B00D4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DE6209C4-5E2F-4903-B543-4B18D4F9D1E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1" name="直線コネクタ 590">
          <a:extLst>
            <a:ext uri="{FF2B5EF4-FFF2-40B4-BE49-F238E27FC236}">
              <a16:creationId xmlns:a16="http://schemas.microsoft.com/office/drawing/2014/main" id="{55B78A9F-F148-4F46-A201-90802B268BA8}"/>
            </a:ext>
          </a:extLst>
        </xdr:cNvPr>
        <xdr:cNvCxnSpPr/>
      </xdr:nvCxnSpPr>
      <xdr:spPr>
        <a:xfrm>
          <a:off x="11203940" y="9997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2" name="テキスト ボックス 591">
          <a:extLst>
            <a:ext uri="{FF2B5EF4-FFF2-40B4-BE49-F238E27FC236}">
              <a16:creationId xmlns:a16="http://schemas.microsoft.com/office/drawing/2014/main" id="{58F4701A-321E-4C79-917C-C396166F1DF1}"/>
            </a:ext>
          </a:extLst>
        </xdr:cNvPr>
        <xdr:cNvSpPr txBox="1"/>
      </xdr:nvSpPr>
      <xdr:spPr>
        <a:xfrm>
          <a:off x="10842791" y="98609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3" name="直線コネクタ 592">
          <a:extLst>
            <a:ext uri="{FF2B5EF4-FFF2-40B4-BE49-F238E27FC236}">
              <a16:creationId xmlns:a16="http://schemas.microsoft.com/office/drawing/2014/main" id="{A7E457F4-E26A-4F8B-AAEA-2488197EF733}"/>
            </a:ext>
          </a:extLst>
        </xdr:cNvPr>
        <xdr:cNvCxnSpPr/>
      </xdr:nvCxnSpPr>
      <xdr:spPr>
        <a:xfrm>
          <a:off x="1120394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4" name="テキスト ボックス 593">
          <a:extLst>
            <a:ext uri="{FF2B5EF4-FFF2-40B4-BE49-F238E27FC236}">
              <a16:creationId xmlns:a16="http://schemas.microsoft.com/office/drawing/2014/main" id="{7E34ADC9-93A3-4248-AF46-6766E03BBDA3}"/>
            </a:ext>
          </a:extLst>
        </xdr:cNvPr>
        <xdr:cNvSpPr txBox="1"/>
      </xdr:nvSpPr>
      <xdr:spPr>
        <a:xfrm>
          <a:off x="10842791" y="957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5" name="直線コネクタ 594">
          <a:extLst>
            <a:ext uri="{FF2B5EF4-FFF2-40B4-BE49-F238E27FC236}">
              <a16:creationId xmlns:a16="http://schemas.microsoft.com/office/drawing/2014/main" id="{6DE6EA42-33E0-4955-B2A0-279734C01538}"/>
            </a:ext>
          </a:extLst>
        </xdr:cNvPr>
        <xdr:cNvCxnSpPr/>
      </xdr:nvCxnSpPr>
      <xdr:spPr>
        <a:xfrm>
          <a:off x="11203940" y="942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6" name="テキスト ボックス 595">
          <a:extLst>
            <a:ext uri="{FF2B5EF4-FFF2-40B4-BE49-F238E27FC236}">
              <a16:creationId xmlns:a16="http://schemas.microsoft.com/office/drawing/2014/main" id="{C0CC5C0D-EC51-4B34-807C-1D9F6664FFB2}"/>
            </a:ext>
          </a:extLst>
        </xdr:cNvPr>
        <xdr:cNvSpPr txBox="1"/>
      </xdr:nvSpPr>
      <xdr:spPr>
        <a:xfrm>
          <a:off x="10842791" y="9285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2B14B9A2-D0C7-476A-AB16-9F180B41A1FE}"/>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a:extLst>
            <a:ext uri="{FF2B5EF4-FFF2-40B4-BE49-F238E27FC236}">
              <a16:creationId xmlns:a16="http://schemas.microsoft.com/office/drawing/2014/main" id="{2E877BAD-AEAE-4777-9D8D-DB5C5DC76864}"/>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CC3A1675-E71B-402F-B3B2-3CA6F33A39A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00" name="直線コネクタ 599">
          <a:extLst>
            <a:ext uri="{FF2B5EF4-FFF2-40B4-BE49-F238E27FC236}">
              <a16:creationId xmlns:a16="http://schemas.microsoft.com/office/drawing/2014/main" id="{C88E3924-D781-46B7-9EE0-42A2C5FF7CE9}"/>
            </a:ext>
          </a:extLst>
        </xdr:cNvPr>
        <xdr:cNvCxnSpPr/>
      </xdr:nvCxnSpPr>
      <xdr:spPr>
        <a:xfrm flipV="1">
          <a:off x="14703424" y="95516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A00A18EC-1B3D-4D0B-8218-61302081B135}"/>
            </a:ext>
          </a:extLst>
        </xdr:cNvPr>
        <xdr:cNvSpPr txBox="1"/>
      </xdr:nvSpPr>
      <xdr:spPr>
        <a:xfrm>
          <a:off x="14742160"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02" name="直線コネクタ 601">
          <a:extLst>
            <a:ext uri="{FF2B5EF4-FFF2-40B4-BE49-F238E27FC236}">
              <a16:creationId xmlns:a16="http://schemas.microsoft.com/office/drawing/2014/main" id="{50562C15-4FC0-49DC-B88A-7A4F17494284}"/>
            </a:ext>
          </a:extLst>
        </xdr:cNvPr>
        <xdr:cNvCxnSpPr/>
      </xdr:nvCxnSpPr>
      <xdr:spPr>
        <a:xfrm>
          <a:off x="14611350" y="1093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3D7AC714-3A7A-4F5A-8890-515DC96EB14E}"/>
            </a:ext>
          </a:extLst>
        </xdr:cNvPr>
        <xdr:cNvSpPr txBox="1"/>
      </xdr:nvSpPr>
      <xdr:spPr>
        <a:xfrm>
          <a:off x="1474216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4" name="直線コネクタ 603">
          <a:extLst>
            <a:ext uri="{FF2B5EF4-FFF2-40B4-BE49-F238E27FC236}">
              <a16:creationId xmlns:a16="http://schemas.microsoft.com/office/drawing/2014/main" id="{7321EDA4-713B-46AB-A581-B067AE353F01}"/>
            </a:ext>
          </a:extLst>
        </xdr:cNvPr>
        <xdr:cNvCxnSpPr/>
      </xdr:nvCxnSpPr>
      <xdr:spPr>
        <a:xfrm>
          <a:off x="1461135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9F34CD94-6A42-4641-885D-DCD7CBA64DDE}"/>
            </a:ext>
          </a:extLst>
        </xdr:cNvPr>
        <xdr:cNvSpPr txBox="1"/>
      </xdr:nvSpPr>
      <xdr:spPr>
        <a:xfrm>
          <a:off x="1474216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06" name="フローチャート: 判断 605">
          <a:extLst>
            <a:ext uri="{FF2B5EF4-FFF2-40B4-BE49-F238E27FC236}">
              <a16:creationId xmlns:a16="http://schemas.microsoft.com/office/drawing/2014/main" id="{30669C0D-F7BD-427A-BB38-F13AB8523D0B}"/>
            </a:ext>
          </a:extLst>
        </xdr:cNvPr>
        <xdr:cNvSpPr/>
      </xdr:nvSpPr>
      <xdr:spPr>
        <a:xfrm>
          <a:off x="14649450" y="1024858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07" name="フローチャート: 判断 606">
          <a:extLst>
            <a:ext uri="{FF2B5EF4-FFF2-40B4-BE49-F238E27FC236}">
              <a16:creationId xmlns:a16="http://schemas.microsoft.com/office/drawing/2014/main" id="{DB9D3B42-8E75-42BD-B4C2-45E575BBD163}"/>
            </a:ext>
          </a:extLst>
        </xdr:cNvPr>
        <xdr:cNvSpPr/>
      </xdr:nvSpPr>
      <xdr:spPr>
        <a:xfrm>
          <a:off x="13887450" y="101561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08" name="フローチャート: 判断 607">
          <a:extLst>
            <a:ext uri="{FF2B5EF4-FFF2-40B4-BE49-F238E27FC236}">
              <a16:creationId xmlns:a16="http://schemas.microsoft.com/office/drawing/2014/main" id="{A13EF85D-47D7-4538-B1B3-0C1B2998DE64}"/>
            </a:ext>
          </a:extLst>
        </xdr:cNvPr>
        <xdr:cNvSpPr/>
      </xdr:nvSpPr>
      <xdr:spPr>
        <a:xfrm>
          <a:off x="13089890" y="10190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09" name="フローチャート: 判断 608">
          <a:extLst>
            <a:ext uri="{FF2B5EF4-FFF2-40B4-BE49-F238E27FC236}">
              <a16:creationId xmlns:a16="http://schemas.microsoft.com/office/drawing/2014/main" id="{E01556FE-376D-4FD2-ADD3-F53B05BA4909}"/>
            </a:ext>
          </a:extLst>
        </xdr:cNvPr>
        <xdr:cNvSpPr/>
      </xdr:nvSpPr>
      <xdr:spPr>
        <a:xfrm>
          <a:off x="12303760" y="102409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10" name="フローチャート: 判断 609">
          <a:extLst>
            <a:ext uri="{FF2B5EF4-FFF2-40B4-BE49-F238E27FC236}">
              <a16:creationId xmlns:a16="http://schemas.microsoft.com/office/drawing/2014/main" id="{E1BF126C-BF23-4D89-97BD-2F79AD80081F}"/>
            </a:ext>
          </a:extLst>
        </xdr:cNvPr>
        <xdr:cNvSpPr/>
      </xdr:nvSpPr>
      <xdr:spPr>
        <a:xfrm>
          <a:off x="11487150" y="102085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D703E2A-C6C4-4799-873C-7847BCC1D46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46062F95-0AB5-4CAE-BF9C-B15256519C8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8B45387-C54E-4A89-939E-3325A0D08D1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AD22C4B5-0A8E-4643-AB4A-325B0AA6FBB4}"/>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5A16DE6-CDDE-4ABA-AEDD-B5576A476DF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86360</xdr:rowOff>
    </xdr:from>
    <xdr:to>
      <xdr:col>85</xdr:col>
      <xdr:colOff>177800</xdr:colOff>
      <xdr:row>64</xdr:row>
      <xdr:rowOff>16510</xdr:rowOff>
    </xdr:to>
    <xdr:sp macro="" textlink="">
      <xdr:nvSpPr>
        <xdr:cNvPr id="616" name="楕円 615">
          <a:extLst>
            <a:ext uri="{FF2B5EF4-FFF2-40B4-BE49-F238E27FC236}">
              <a16:creationId xmlns:a16="http://schemas.microsoft.com/office/drawing/2014/main" id="{2E733889-FCF8-4451-BDA4-E515EED632ED}"/>
            </a:ext>
          </a:extLst>
        </xdr:cNvPr>
        <xdr:cNvSpPr/>
      </xdr:nvSpPr>
      <xdr:spPr>
        <a:xfrm>
          <a:off x="14649450" y="108896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1287</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394FEC7B-2269-4827-9E8E-017BA145C572}"/>
            </a:ext>
          </a:extLst>
        </xdr:cNvPr>
        <xdr:cNvSpPr txBox="1"/>
      </xdr:nvSpPr>
      <xdr:spPr>
        <a:xfrm>
          <a:off x="1474216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618" name="楕円 617">
          <a:extLst>
            <a:ext uri="{FF2B5EF4-FFF2-40B4-BE49-F238E27FC236}">
              <a16:creationId xmlns:a16="http://schemas.microsoft.com/office/drawing/2014/main" id="{9ED6616D-CF57-4E0D-B067-AD7CFEC0F7D3}"/>
            </a:ext>
          </a:extLst>
        </xdr:cNvPr>
        <xdr:cNvSpPr/>
      </xdr:nvSpPr>
      <xdr:spPr>
        <a:xfrm>
          <a:off x="13887450" y="1087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63</xdr:row>
      <xdr:rowOff>137160</xdr:rowOff>
    </xdr:to>
    <xdr:cxnSp macro="">
      <xdr:nvCxnSpPr>
        <xdr:cNvPr id="619" name="直線コネクタ 618">
          <a:extLst>
            <a:ext uri="{FF2B5EF4-FFF2-40B4-BE49-F238E27FC236}">
              <a16:creationId xmlns:a16="http://schemas.microsoft.com/office/drawing/2014/main" id="{9DE4BA78-881A-4E3A-B5E6-DCE9C51506F5}"/>
            </a:ext>
          </a:extLst>
        </xdr:cNvPr>
        <xdr:cNvCxnSpPr/>
      </xdr:nvCxnSpPr>
      <xdr:spPr>
        <a:xfrm>
          <a:off x="13942060" y="1093089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57785</xdr:rowOff>
    </xdr:from>
    <xdr:to>
      <xdr:col>76</xdr:col>
      <xdr:colOff>165100</xdr:colOff>
      <xdr:row>63</xdr:row>
      <xdr:rowOff>159385</xdr:rowOff>
    </xdr:to>
    <xdr:sp macro="" textlink="">
      <xdr:nvSpPr>
        <xdr:cNvPr id="620" name="楕円 619">
          <a:extLst>
            <a:ext uri="{FF2B5EF4-FFF2-40B4-BE49-F238E27FC236}">
              <a16:creationId xmlns:a16="http://schemas.microsoft.com/office/drawing/2014/main" id="{6DDC22E0-C99C-4E64-816C-9BCDC96ABB4A}"/>
            </a:ext>
          </a:extLst>
        </xdr:cNvPr>
        <xdr:cNvSpPr/>
      </xdr:nvSpPr>
      <xdr:spPr>
        <a:xfrm>
          <a:off x="13089890" y="1085532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108585</xdr:rowOff>
    </xdr:from>
    <xdr:to>
      <xdr:col>81</xdr:col>
      <xdr:colOff>50800</xdr:colOff>
      <xdr:row>63</xdr:row>
      <xdr:rowOff>125730</xdr:rowOff>
    </xdr:to>
    <xdr:cxnSp macro="">
      <xdr:nvCxnSpPr>
        <xdr:cNvPr id="621" name="直線コネクタ 620">
          <a:extLst>
            <a:ext uri="{FF2B5EF4-FFF2-40B4-BE49-F238E27FC236}">
              <a16:creationId xmlns:a16="http://schemas.microsoft.com/office/drawing/2014/main" id="{B8622BE7-978E-48B9-B7E8-A8A1BB35E5BE}"/>
            </a:ext>
          </a:extLst>
        </xdr:cNvPr>
        <xdr:cNvCxnSpPr/>
      </xdr:nvCxnSpPr>
      <xdr:spPr>
        <a:xfrm>
          <a:off x="13144500" y="1090803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32068</xdr:rowOff>
    </xdr:from>
    <xdr:to>
      <xdr:col>72</xdr:col>
      <xdr:colOff>38100</xdr:colOff>
      <xdr:row>63</xdr:row>
      <xdr:rowOff>133668</xdr:rowOff>
    </xdr:to>
    <xdr:sp macro="" textlink="">
      <xdr:nvSpPr>
        <xdr:cNvPr id="622" name="楕円 621">
          <a:extLst>
            <a:ext uri="{FF2B5EF4-FFF2-40B4-BE49-F238E27FC236}">
              <a16:creationId xmlns:a16="http://schemas.microsoft.com/office/drawing/2014/main" id="{7FAB6FB4-42AE-4B74-8DF1-C7289DE39A72}"/>
            </a:ext>
          </a:extLst>
        </xdr:cNvPr>
        <xdr:cNvSpPr/>
      </xdr:nvSpPr>
      <xdr:spPr>
        <a:xfrm>
          <a:off x="12303760" y="1083151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82868</xdr:rowOff>
    </xdr:from>
    <xdr:to>
      <xdr:col>76</xdr:col>
      <xdr:colOff>114300</xdr:colOff>
      <xdr:row>63</xdr:row>
      <xdr:rowOff>108585</xdr:rowOff>
    </xdr:to>
    <xdr:cxnSp macro="">
      <xdr:nvCxnSpPr>
        <xdr:cNvPr id="623" name="直線コネクタ 622">
          <a:extLst>
            <a:ext uri="{FF2B5EF4-FFF2-40B4-BE49-F238E27FC236}">
              <a16:creationId xmlns:a16="http://schemas.microsoft.com/office/drawing/2014/main" id="{08D32B4D-DCE3-4366-9C7C-F2FD8307854B}"/>
            </a:ext>
          </a:extLst>
        </xdr:cNvPr>
        <xdr:cNvCxnSpPr/>
      </xdr:nvCxnSpPr>
      <xdr:spPr>
        <a:xfrm>
          <a:off x="12346940" y="10886123"/>
          <a:ext cx="79756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624" name="n_1aveValue【学校施設】&#10;有形固定資産減価償却率">
          <a:extLst>
            <a:ext uri="{FF2B5EF4-FFF2-40B4-BE49-F238E27FC236}">
              <a16:creationId xmlns:a16="http://schemas.microsoft.com/office/drawing/2014/main" id="{B31D1AD2-638E-4BD9-8514-EA9662637AE7}"/>
            </a:ext>
          </a:extLst>
        </xdr:cNvPr>
        <xdr:cNvSpPr txBox="1"/>
      </xdr:nvSpPr>
      <xdr:spPr>
        <a:xfrm>
          <a:off x="1373823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25" name="n_2aveValue【学校施設】&#10;有形固定資産減価償却率">
          <a:extLst>
            <a:ext uri="{FF2B5EF4-FFF2-40B4-BE49-F238E27FC236}">
              <a16:creationId xmlns:a16="http://schemas.microsoft.com/office/drawing/2014/main" id="{B6F942B7-7044-4FE1-AACE-7149ADEB4D45}"/>
            </a:ext>
          </a:extLst>
        </xdr:cNvPr>
        <xdr:cNvSpPr txBox="1"/>
      </xdr:nvSpPr>
      <xdr:spPr>
        <a:xfrm>
          <a:off x="1295718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26" name="n_3aveValue【学校施設】&#10;有形固定資産減価償却率">
          <a:extLst>
            <a:ext uri="{FF2B5EF4-FFF2-40B4-BE49-F238E27FC236}">
              <a16:creationId xmlns:a16="http://schemas.microsoft.com/office/drawing/2014/main" id="{36BFFC5A-6543-4C02-963A-C266F9BBE32B}"/>
            </a:ext>
          </a:extLst>
        </xdr:cNvPr>
        <xdr:cNvSpPr txBox="1"/>
      </xdr:nvSpPr>
      <xdr:spPr>
        <a:xfrm>
          <a:off x="12171054" y="10012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27" name="n_4aveValue【学校施設】&#10;有形固定資産減価償却率">
          <a:extLst>
            <a:ext uri="{FF2B5EF4-FFF2-40B4-BE49-F238E27FC236}">
              <a16:creationId xmlns:a16="http://schemas.microsoft.com/office/drawing/2014/main" id="{A406068C-E615-4BA8-805F-E57F513A4C47}"/>
            </a:ext>
          </a:extLst>
        </xdr:cNvPr>
        <xdr:cNvSpPr txBox="1"/>
      </xdr:nvSpPr>
      <xdr:spPr>
        <a:xfrm>
          <a:off x="113544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628" name="n_1mainValue【学校施設】&#10;有形固定資産減価償却率">
          <a:extLst>
            <a:ext uri="{FF2B5EF4-FFF2-40B4-BE49-F238E27FC236}">
              <a16:creationId xmlns:a16="http://schemas.microsoft.com/office/drawing/2014/main" id="{E5708140-0C1D-4711-88BD-72C82F0B297D}"/>
            </a:ext>
          </a:extLst>
        </xdr:cNvPr>
        <xdr:cNvSpPr txBox="1"/>
      </xdr:nvSpPr>
      <xdr:spPr>
        <a:xfrm>
          <a:off x="1373823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150512</xdr:rowOff>
    </xdr:from>
    <xdr:ext cx="405111" cy="259045"/>
    <xdr:sp macro="" textlink="">
      <xdr:nvSpPr>
        <xdr:cNvPr id="629" name="n_2mainValue【学校施設】&#10;有形固定資産減価償却率">
          <a:extLst>
            <a:ext uri="{FF2B5EF4-FFF2-40B4-BE49-F238E27FC236}">
              <a16:creationId xmlns:a16="http://schemas.microsoft.com/office/drawing/2014/main" id="{FA4EDA6C-2D1C-475E-A17A-DC5B9352C3B0}"/>
            </a:ext>
          </a:extLst>
        </xdr:cNvPr>
        <xdr:cNvSpPr txBox="1"/>
      </xdr:nvSpPr>
      <xdr:spPr>
        <a:xfrm>
          <a:off x="1295718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124795</xdr:rowOff>
    </xdr:from>
    <xdr:ext cx="405111" cy="259045"/>
    <xdr:sp macro="" textlink="">
      <xdr:nvSpPr>
        <xdr:cNvPr id="630" name="n_3mainValue【学校施設】&#10;有形固定資産減価償却率">
          <a:extLst>
            <a:ext uri="{FF2B5EF4-FFF2-40B4-BE49-F238E27FC236}">
              <a16:creationId xmlns:a16="http://schemas.microsoft.com/office/drawing/2014/main" id="{08F83734-682D-490C-B362-47700B840096}"/>
            </a:ext>
          </a:extLst>
        </xdr:cNvPr>
        <xdr:cNvSpPr txBox="1"/>
      </xdr:nvSpPr>
      <xdr:spPr>
        <a:xfrm>
          <a:off x="12171054" y="109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26030358-D7ED-46A6-9DB7-12CDBC3D7B4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AF6CFA80-B14F-4316-BBC6-61E7953E066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C4B20F57-69C4-4E68-805C-8C83134F235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B181D3B0-08C9-4B7D-BE98-52F7E7B461A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59852F80-7D20-4CF3-8CCA-1425157D675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95AF0DCC-6B75-4EA5-8C49-7CEA593AB4F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9D15B82-1501-4D4B-9F8D-FD45B62C7E1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C3FFAB50-A0D0-4C69-8B7B-2F879B78885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FFBBE891-AA6C-4E01-86BA-E8DF86BA35C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8682B513-0E02-41C6-AD94-5DE8D508E5E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id="{3BE3EE78-D1C8-4831-9764-A5F0AA4F509C}"/>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2" name="直線コネクタ 641">
          <a:extLst>
            <a:ext uri="{FF2B5EF4-FFF2-40B4-BE49-F238E27FC236}">
              <a16:creationId xmlns:a16="http://schemas.microsoft.com/office/drawing/2014/main" id="{0A3E1A2C-EA6C-4E44-A759-BC24F235897E}"/>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a:extLst>
            <a:ext uri="{FF2B5EF4-FFF2-40B4-BE49-F238E27FC236}">
              <a16:creationId xmlns:a16="http://schemas.microsoft.com/office/drawing/2014/main" id="{3E2FE2BF-863F-4927-A426-66B390286CFD}"/>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a:extLst>
            <a:ext uri="{FF2B5EF4-FFF2-40B4-BE49-F238E27FC236}">
              <a16:creationId xmlns:a16="http://schemas.microsoft.com/office/drawing/2014/main" id="{C566BFDD-2AC2-4272-878E-8A7B6272EAFA}"/>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a:extLst>
            <a:ext uri="{FF2B5EF4-FFF2-40B4-BE49-F238E27FC236}">
              <a16:creationId xmlns:a16="http://schemas.microsoft.com/office/drawing/2014/main" id="{9FD9474C-FCC0-4D52-AA14-86E4D8FEA02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a:extLst>
            <a:ext uri="{FF2B5EF4-FFF2-40B4-BE49-F238E27FC236}">
              <a16:creationId xmlns:a16="http://schemas.microsoft.com/office/drawing/2014/main" id="{626447DA-F1C7-4631-8D9C-74B6A45E42B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a:extLst>
            <a:ext uri="{FF2B5EF4-FFF2-40B4-BE49-F238E27FC236}">
              <a16:creationId xmlns:a16="http://schemas.microsoft.com/office/drawing/2014/main" id="{C63496B4-E24B-4D44-8B8E-31E58AC34D9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a:extLst>
            <a:ext uri="{FF2B5EF4-FFF2-40B4-BE49-F238E27FC236}">
              <a16:creationId xmlns:a16="http://schemas.microsoft.com/office/drawing/2014/main" id="{8FE57CDF-7B7C-4665-8917-CCD5CA78A7F8}"/>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a:extLst>
            <a:ext uri="{FF2B5EF4-FFF2-40B4-BE49-F238E27FC236}">
              <a16:creationId xmlns:a16="http://schemas.microsoft.com/office/drawing/2014/main" id="{D3320914-D8F4-4DA2-9762-E3D965AD320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00B84F71-EA52-4B8A-8788-81640E797F9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66233F09-8984-4F7D-B0E4-7166B69E12D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9EC4FA1D-A7E0-4706-A4DE-AA088FE35E8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53" name="直線コネクタ 652">
          <a:extLst>
            <a:ext uri="{FF2B5EF4-FFF2-40B4-BE49-F238E27FC236}">
              <a16:creationId xmlns:a16="http://schemas.microsoft.com/office/drawing/2014/main" id="{A00C1776-AE66-472F-B43A-52EB8E3447AE}"/>
            </a:ext>
          </a:extLst>
        </xdr:cNvPr>
        <xdr:cNvCxnSpPr/>
      </xdr:nvCxnSpPr>
      <xdr:spPr>
        <a:xfrm flipV="1">
          <a:off x="19947254" y="9630842"/>
          <a:ext cx="0" cy="11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54" name="【学校施設】&#10;一人当たり面積最小値テキスト">
          <a:extLst>
            <a:ext uri="{FF2B5EF4-FFF2-40B4-BE49-F238E27FC236}">
              <a16:creationId xmlns:a16="http://schemas.microsoft.com/office/drawing/2014/main" id="{908212BA-82DA-4891-B54A-7C30B18EA9C2}"/>
            </a:ext>
          </a:extLst>
        </xdr:cNvPr>
        <xdr:cNvSpPr txBox="1"/>
      </xdr:nvSpPr>
      <xdr:spPr>
        <a:xfrm>
          <a:off x="19985990" y="1076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55" name="直線コネクタ 654">
          <a:extLst>
            <a:ext uri="{FF2B5EF4-FFF2-40B4-BE49-F238E27FC236}">
              <a16:creationId xmlns:a16="http://schemas.microsoft.com/office/drawing/2014/main" id="{F61A862D-4899-4967-BDF0-DC3C04B57C8E}"/>
            </a:ext>
          </a:extLst>
        </xdr:cNvPr>
        <xdr:cNvCxnSpPr/>
      </xdr:nvCxnSpPr>
      <xdr:spPr>
        <a:xfrm>
          <a:off x="19885660" y="1076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56" name="【学校施設】&#10;一人当たり面積最大値テキスト">
          <a:extLst>
            <a:ext uri="{FF2B5EF4-FFF2-40B4-BE49-F238E27FC236}">
              <a16:creationId xmlns:a16="http://schemas.microsoft.com/office/drawing/2014/main" id="{34ACA9AE-275F-453A-B1C7-61D2AD944E86}"/>
            </a:ext>
          </a:extLst>
        </xdr:cNvPr>
        <xdr:cNvSpPr txBox="1"/>
      </xdr:nvSpPr>
      <xdr:spPr>
        <a:xfrm>
          <a:off x="1998599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57" name="直線コネクタ 656">
          <a:extLst>
            <a:ext uri="{FF2B5EF4-FFF2-40B4-BE49-F238E27FC236}">
              <a16:creationId xmlns:a16="http://schemas.microsoft.com/office/drawing/2014/main" id="{89CE365A-89B5-48B3-B0CD-E98ACC5248B1}"/>
            </a:ext>
          </a:extLst>
        </xdr:cNvPr>
        <xdr:cNvCxnSpPr/>
      </xdr:nvCxnSpPr>
      <xdr:spPr>
        <a:xfrm>
          <a:off x="19885660" y="963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658" name="【学校施設】&#10;一人当たり面積平均値テキスト">
          <a:extLst>
            <a:ext uri="{FF2B5EF4-FFF2-40B4-BE49-F238E27FC236}">
              <a16:creationId xmlns:a16="http://schemas.microsoft.com/office/drawing/2014/main" id="{C0D3C677-F420-453F-A6E8-56BDE466A47A}"/>
            </a:ext>
          </a:extLst>
        </xdr:cNvPr>
        <xdr:cNvSpPr txBox="1"/>
      </xdr:nvSpPr>
      <xdr:spPr>
        <a:xfrm>
          <a:off x="19985990" y="10144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59" name="フローチャート: 判断 658">
          <a:extLst>
            <a:ext uri="{FF2B5EF4-FFF2-40B4-BE49-F238E27FC236}">
              <a16:creationId xmlns:a16="http://schemas.microsoft.com/office/drawing/2014/main" id="{AE8AE408-A8EF-452E-AA9F-376EE7B5FBB4}"/>
            </a:ext>
          </a:extLst>
        </xdr:cNvPr>
        <xdr:cNvSpPr/>
      </xdr:nvSpPr>
      <xdr:spPr>
        <a:xfrm>
          <a:off x="19904710" y="1029708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60" name="フローチャート: 判断 659">
          <a:extLst>
            <a:ext uri="{FF2B5EF4-FFF2-40B4-BE49-F238E27FC236}">
              <a16:creationId xmlns:a16="http://schemas.microsoft.com/office/drawing/2014/main" id="{6A90DAC5-FBB1-4DAF-BFFF-59FB0E1AA291}"/>
            </a:ext>
          </a:extLst>
        </xdr:cNvPr>
        <xdr:cNvSpPr/>
      </xdr:nvSpPr>
      <xdr:spPr>
        <a:xfrm>
          <a:off x="19161760" y="103133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61" name="フローチャート: 判断 660">
          <a:extLst>
            <a:ext uri="{FF2B5EF4-FFF2-40B4-BE49-F238E27FC236}">
              <a16:creationId xmlns:a16="http://schemas.microsoft.com/office/drawing/2014/main" id="{B849A5F2-1BE6-4AA2-BCBC-48480CC4C8A2}"/>
            </a:ext>
          </a:extLst>
        </xdr:cNvPr>
        <xdr:cNvSpPr/>
      </xdr:nvSpPr>
      <xdr:spPr>
        <a:xfrm>
          <a:off x="18345150" y="10319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62" name="フローチャート: 判断 661">
          <a:extLst>
            <a:ext uri="{FF2B5EF4-FFF2-40B4-BE49-F238E27FC236}">
              <a16:creationId xmlns:a16="http://schemas.microsoft.com/office/drawing/2014/main" id="{C6DDBA28-723B-4ACA-A053-A264CA04FBB8}"/>
            </a:ext>
          </a:extLst>
        </xdr:cNvPr>
        <xdr:cNvSpPr/>
      </xdr:nvSpPr>
      <xdr:spPr>
        <a:xfrm>
          <a:off x="17547590" y="103633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63" name="フローチャート: 判断 662">
          <a:extLst>
            <a:ext uri="{FF2B5EF4-FFF2-40B4-BE49-F238E27FC236}">
              <a16:creationId xmlns:a16="http://schemas.microsoft.com/office/drawing/2014/main" id="{DE09AAEF-D44B-43DD-8623-A37FA0ADFEDC}"/>
            </a:ext>
          </a:extLst>
        </xdr:cNvPr>
        <xdr:cNvSpPr/>
      </xdr:nvSpPr>
      <xdr:spPr>
        <a:xfrm>
          <a:off x="16761460" y="103809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88D617D8-2FB9-47F6-9776-C07914443C6A}"/>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E8A0B793-8B9A-4459-801B-04C322CF9FC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D522161-4A33-4263-AB48-5443869391D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B95C8E58-13AE-4017-A80E-544BC331A51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3BC05E6D-C681-4317-9CB0-2F0DB425353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42926</xdr:rowOff>
    </xdr:from>
    <xdr:to>
      <xdr:col>116</xdr:col>
      <xdr:colOff>114300</xdr:colOff>
      <xdr:row>62</xdr:row>
      <xdr:rowOff>144526</xdr:rowOff>
    </xdr:to>
    <xdr:sp macro="" textlink="">
      <xdr:nvSpPr>
        <xdr:cNvPr id="669" name="楕円 668">
          <a:extLst>
            <a:ext uri="{FF2B5EF4-FFF2-40B4-BE49-F238E27FC236}">
              <a16:creationId xmlns:a16="http://schemas.microsoft.com/office/drawing/2014/main" id="{FD207130-CBE2-4D48-A755-E3CB267B2CDD}"/>
            </a:ext>
          </a:extLst>
        </xdr:cNvPr>
        <xdr:cNvSpPr/>
      </xdr:nvSpPr>
      <xdr:spPr>
        <a:xfrm>
          <a:off x="19904710" y="106747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129303</xdr:rowOff>
    </xdr:from>
    <xdr:ext cx="469744" cy="259045"/>
    <xdr:sp macro="" textlink="">
      <xdr:nvSpPr>
        <xdr:cNvPr id="670" name="【学校施設】&#10;一人当たり面積該当値テキスト">
          <a:extLst>
            <a:ext uri="{FF2B5EF4-FFF2-40B4-BE49-F238E27FC236}">
              <a16:creationId xmlns:a16="http://schemas.microsoft.com/office/drawing/2014/main" id="{0339FA71-46C0-48A5-B1FC-0815E2716FB8}"/>
            </a:ext>
          </a:extLst>
        </xdr:cNvPr>
        <xdr:cNvSpPr txBox="1"/>
      </xdr:nvSpPr>
      <xdr:spPr>
        <a:xfrm>
          <a:off x="19985990" y="105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73558</xdr:rowOff>
    </xdr:from>
    <xdr:to>
      <xdr:col>112</xdr:col>
      <xdr:colOff>38100</xdr:colOff>
      <xdr:row>63</xdr:row>
      <xdr:rowOff>3708</xdr:rowOff>
    </xdr:to>
    <xdr:sp macro="" textlink="">
      <xdr:nvSpPr>
        <xdr:cNvPr id="671" name="楕円 670">
          <a:extLst>
            <a:ext uri="{FF2B5EF4-FFF2-40B4-BE49-F238E27FC236}">
              <a16:creationId xmlns:a16="http://schemas.microsoft.com/office/drawing/2014/main" id="{EAB0CE61-B6DD-4A57-8EEA-C044EF709F98}"/>
            </a:ext>
          </a:extLst>
        </xdr:cNvPr>
        <xdr:cNvSpPr/>
      </xdr:nvSpPr>
      <xdr:spPr>
        <a:xfrm>
          <a:off x="19161760" y="107034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124358</xdr:rowOff>
    </xdr:to>
    <xdr:cxnSp macro="">
      <xdr:nvCxnSpPr>
        <xdr:cNvPr id="672" name="直線コネクタ 671">
          <a:extLst>
            <a:ext uri="{FF2B5EF4-FFF2-40B4-BE49-F238E27FC236}">
              <a16:creationId xmlns:a16="http://schemas.microsoft.com/office/drawing/2014/main" id="{E40BD6DB-60E8-4D9C-8C06-16C2B4EA9310}"/>
            </a:ext>
          </a:extLst>
        </xdr:cNvPr>
        <xdr:cNvCxnSpPr/>
      </xdr:nvCxnSpPr>
      <xdr:spPr>
        <a:xfrm flipV="1">
          <a:off x="19204940" y="10727436"/>
          <a:ext cx="74295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85903</xdr:rowOff>
    </xdr:from>
    <xdr:to>
      <xdr:col>107</xdr:col>
      <xdr:colOff>101600</xdr:colOff>
      <xdr:row>63</xdr:row>
      <xdr:rowOff>16053</xdr:rowOff>
    </xdr:to>
    <xdr:sp macro="" textlink="">
      <xdr:nvSpPr>
        <xdr:cNvPr id="673" name="楕円 672">
          <a:extLst>
            <a:ext uri="{FF2B5EF4-FFF2-40B4-BE49-F238E27FC236}">
              <a16:creationId xmlns:a16="http://schemas.microsoft.com/office/drawing/2014/main" id="{8AB27823-EE36-4B60-A629-D6D216D18796}"/>
            </a:ext>
          </a:extLst>
        </xdr:cNvPr>
        <xdr:cNvSpPr/>
      </xdr:nvSpPr>
      <xdr:spPr>
        <a:xfrm>
          <a:off x="18345150" y="107177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124358</xdr:rowOff>
    </xdr:from>
    <xdr:to>
      <xdr:col>111</xdr:col>
      <xdr:colOff>177800</xdr:colOff>
      <xdr:row>62</xdr:row>
      <xdr:rowOff>136703</xdr:rowOff>
    </xdr:to>
    <xdr:cxnSp macro="">
      <xdr:nvCxnSpPr>
        <xdr:cNvPr id="674" name="直線コネクタ 673">
          <a:extLst>
            <a:ext uri="{FF2B5EF4-FFF2-40B4-BE49-F238E27FC236}">
              <a16:creationId xmlns:a16="http://schemas.microsoft.com/office/drawing/2014/main" id="{69910D29-13C2-46CF-BBC7-3C0CB5510B61}"/>
            </a:ext>
          </a:extLst>
        </xdr:cNvPr>
        <xdr:cNvCxnSpPr/>
      </xdr:nvCxnSpPr>
      <xdr:spPr>
        <a:xfrm flipV="1">
          <a:off x="18399760" y="10756163"/>
          <a:ext cx="80518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91389</xdr:rowOff>
    </xdr:from>
    <xdr:to>
      <xdr:col>102</xdr:col>
      <xdr:colOff>165100</xdr:colOff>
      <xdr:row>63</xdr:row>
      <xdr:rowOff>21539</xdr:rowOff>
    </xdr:to>
    <xdr:sp macro="" textlink="">
      <xdr:nvSpPr>
        <xdr:cNvPr id="675" name="楕円 674">
          <a:extLst>
            <a:ext uri="{FF2B5EF4-FFF2-40B4-BE49-F238E27FC236}">
              <a16:creationId xmlns:a16="http://schemas.microsoft.com/office/drawing/2014/main" id="{0F3CC34F-BC4B-4CE7-AD73-33DC8662F697}"/>
            </a:ext>
          </a:extLst>
        </xdr:cNvPr>
        <xdr:cNvSpPr/>
      </xdr:nvSpPr>
      <xdr:spPr>
        <a:xfrm>
          <a:off x="17547590" y="1072509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136703</xdr:rowOff>
    </xdr:from>
    <xdr:to>
      <xdr:col>107</xdr:col>
      <xdr:colOff>50800</xdr:colOff>
      <xdr:row>62</xdr:row>
      <xdr:rowOff>142189</xdr:rowOff>
    </xdr:to>
    <xdr:cxnSp macro="">
      <xdr:nvCxnSpPr>
        <xdr:cNvPr id="676" name="直線コネクタ 675">
          <a:extLst>
            <a:ext uri="{FF2B5EF4-FFF2-40B4-BE49-F238E27FC236}">
              <a16:creationId xmlns:a16="http://schemas.microsoft.com/office/drawing/2014/main" id="{C548AA5B-6012-4B34-A49B-667829999BBF}"/>
            </a:ext>
          </a:extLst>
        </xdr:cNvPr>
        <xdr:cNvCxnSpPr/>
      </xdr:nvCxnSpPr>
      <xdr:spPr>
        <a:xfrm flipV="1">
          <a:off x="17602200" y="10762793"/>
          <a:ext cx="79756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77" name="n_1aveValue【学校施設】&#10;一人当たり面積">
          <a:extLst>
            <a:ext uri="{FF2B5EF4-FFF2-40B4-BE49-F238E27FC236}">
              <a16:creationId xmlns:a16="http://schemas.microsoft.com/office/drawing/2014/main" id="{D90CAF9E-AB60-452F-A1C4-5DEC6CC64996}"/>
            </a:ext>
          </a:extLst>
        </xdr:cNvPr>
        <xdr:cNvSpPr txBox="1"/>
      </xdr:nvSpPr>
      <xdr:spPr>
        <a:xfrm>
          <a:off x="18982132" y="1008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78" name="n_2aveValue【学校施設】&#10;一人当たり面積">
          <a:extLst>
            <a:ext uri="{FF2B5EF4-FFF2-40B4-BE49-F238E27FC236}">
              <a16:creationId xmlns:a16="http://schemas.microsoft.com/office/drawing/2014/main" id="{0054F418-A747-4C86-BBE1-478C7CBAA8E3}"/>
            </a:ext>
          </a:extLst>
        </xdr:cNvPr>
        <xdr:cNvSpPr txBox="1"/>
      </xdr:nvSpPr>
      <xdr:spPr>
        <a:xfrm>
          <a:off x="18182032"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79" name="n_3aveValue【学校施設】&#10;一人当たり面積">
          <a:extLst>
            <a:ext uri="{FF2B5EF4-FFF2-40B4-BE49-F238E27FC236}">
              <a16:creationId xmlns:a16="http://schemas.microsoft.com/office/drawing/2014/main" id="{6B5DCED1-544D-44FB-BA9C-B51CC1D00574}"/>
            </a:ext>
          </a:extLst>
        </xdr:cNvPr>
        <xdr:cNvSpPr txBox="1"/>
      </xdr:nvSpPr>
      <xdr:spPr>
        <a:xfrm>
          <a:off x="17384472" y="101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80" name="n_4aveValue【学校施設】&#10;一人当たり面積">
          <a:extLst>
            <a:ext uri="{FF2B5EF4-FFF2-40B4-BE49-F238E27FC236}">
              <a16:creationId xmlns:a16="http://schemas.microsoft.com/office/drawing/2014/main" id="{87073371-CE6E-4BD5-AD05-AC3C91608B44}"/>
            </a:ext>
          </a:extLst>
        </xdr:cNvPr>
        <xdr:cNvSpPr txBox="1"/>
      </xdr:nvSpPr>
      <xdr:spPr>
        <a:xfrm>
          <a:off x="1658881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166285</xdr:rowOff>
    </xdr:from>
    <xdr:ext cx="469744" cy="259045"/>
    <xdr:sp macro="" textlink="">
      <xdr:nvSpPr>
        <xdr:cNvPr id="681" name="n_1mainValue【学校施設】&#10;一人当たり面積">
          <a:extLst>
            <a:ext uri="{FF2B5EF4-FFF2-40B4-BE49-F238E27FC236}">
              <a16:creationId xmlns:a16="http://schemas.microsoft.com/office/drawing/2014/main" id="{4BB30EF1-BFF1-4646-9A72-BCDD965D8896}"/>
            </a:ext>
          </a:extLst>
        </xdr:cNvPr>
        <xdr:cNvSpPr txBox="1"/>
      </xdr:nvSpPr>
      <xdr:spPr>
        <a:xfrm>
          <a:off x="18982132" y="1079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7180</xdr:rowOff>
    </xdr:from>
    <xdr:ext cx="469744" cy="259045"/>
    <xdr:sp macro="" textlink="">
      <xdr:nvSpPr>
        <xdr:cNvPr id="682" name="n_2mainValue【学校施設】&#10;一人当たり面積">
          <a:extLst>
            <a:ext uri="{FF2B5EF4-FFF2-40B4-BE49-F238E27FC236}">
              <a16:creationId xmlns:a16="http://schemas.microsoft.com/office/drawing/2014/main" id="{0E79FF17-B312-43C6-AF0C-23B3A9A93C10}"/>
            </a:ext>
          </a:extLst>
        </xdr:cNvPr>
        <xdr:cNvSpPr txBox="1"/>
      </xdr:nvSpPr>
      <xdr:spPr>
        <a:xfrm>
          <a:off x="18182032" y="108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12666</xdr:rowOff>
    </xdr:from>
    <xdr:ext cx="469744" cy="259045"/>
    <xdr:sp macro="" textlink="">
      <xdr:nvSpPr>
        <xdr:cNvPr id="683" name="n_3mainValue【学校施設】&#10;一人当たり面積">
          <a:extLst>
            <a:ext uri="{FF2B5EF4-FFF2-40B4-BE49-F238E27FC236}">
              <a16:creationId xmlns:a16="http://schemas.microsoft.com/office/drawing/2014/main" id="{C86E041F-A16F-40A8-8082-3FD3C8C04110}"/>
            </a:ext>
          </a:extLst>
        </xdr:cNvPr>
        <xdr:cNvSpPr txBox="1"/>
      </xdr:nvSpPr>
      <xdr:spPr>
        <a:xfrm>
          <a:off x="17384472" y="1081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A105097A-714B-4295-B8A6-4EA14D87EC4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62C6ACE4-16CC-43F4-8748-85420A6FFC3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7CF4D7FD-D48C-4D44-8AF0-7A562CA7FBB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B5299FFE-6AC4-4034-B203-A0721C0AC15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DA7D5594-04A2-466B-B4CA-57D42AD18FC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4C99FB68-4211-4AFF-A5D5-DE9E57ABBD5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33CEE7B7-7633-420B-BB19-AEBA416CA31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2EB4303E-C738-4645-AF91-343CED4295D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98F110EA-EBB8-4B6D-AC46-B4A3E3C0A71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04147B3A-D082-491C-9A02-3D128176D97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7DC9AA25-585F-4894-91CB-C658CD20756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a:extLst>
            <a:ext uri="{FF2B5EF4-FFF2-40B4-BE49-F238E27FC236}">
              <a16:creationId xmlns:a16="http://schemas.microsoft.com/office/drawing/2014/main" id="{4A898775-357A-44D7-BAD6-737432B1B48B}"/>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F858683A-7577-4564-B972-A255D3574A2C}"/>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a:extLst>
            <a:ext uri="{FF2B5EF4-FFF2-40B4-BE49-F238E27FC236}">
              <a16:creationId xmlns:a16="http://schemas.microsoft.com/office/drawing/2014/main" id="{3AF7C993-7AED-43A3-A6AD-0C2E7F0BAD92}"/>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a:extLst>
            <a:ext uri="{FF2B5EF4-FFF2-40B4-BE49-F238E27FC236}">
              <a16:creationId xmlns:a16="http://schemas.microsoft.com/office/drawing/2014/main" id="{8CA23C3D-DCAD-4D6A-AF62-0BA73FB9544E}"/>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a:extLst>
            <a:ext uri="{FF2B5EF4-FFF2-40B4-BE49-F238E27FC236}">
              <a16:creationId xmlns:a16="http://schemas.microsoft.com/office/drawing/2014/main" id="{F0F8974B-3E10-44BB-AEF6-A4DDBDA4289C}"/>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a:extLst>
            <a:ext uri="{FF2B5EF4-FFF2-40B4-BE49-F238E27FC236}">
              <a16:creationId xmlns:a16="http://schemas.microsoft.com/office/drawing/2014/main" id="{3FBD42EC-F9DE-46CD-A9A2-C5F47B863FEE}"/>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a:extLst>
            <a:ext uri="{FF2B5EF4-FFF2-40B4-BE49-F238E27FC236}">
              <a16:creationId xmlns:a16="http://schemas.microsoft.com/office/drawing/2014/main" id="{98F505C3-19D2-4BDD-8E34-211DE7BF9D7C}"/>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a:extLst>
            <a:ext uri="{FF2B5EF4-FFF2-40B4-BE49-F238E27FC236}">
              <a16:creationId xmlns:a16="http://schemas.microsoft.com/office/drawing/2014/main" id="{2F231E1D-44E4-4E90-8B11-25C2BDE0408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a:extLst>
            <a:ext uri="{FF2B5EF4-FFF2-40B4-BE49-F238E27FC236}">
              <a16:creationId xmlns:a16="http://schemas.microsoft.com/office/drawing/2014/main" id="{2B818E52-C0AE-49CF-9303-4B214A07855A}"/>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a:extLst>
            <a:ext uri="{FF2B5EF4-FFF2-40B4-BE49-F238E27FC236}">
              <a16:creationId xmlns:a16="http://schemas.microsoft.com/office/drawing/2014/main" id="{EE80CCD6-DC4B-4BB8-9BDB-FE2287833344}"/>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7B4E950B-B2FD-4FB0-A0C3-35EADF3A5426}"/>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a:extLst>
            <a:ext uri="{FF2B5EF4-FFF2-40B4-BE49-F238E27FC236}">
              <a16:creationId xmlns:a16="http://schemas.microsoft.com/office/drawing/2014/main" id="{C1AFA89D-AFA0-4DC7-80F6-A4BA70F01F28}"/>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a:extLst>
            <a:ext uri="{FF2B5EF4-FFF2-40B4-BE49-F238E27FC236}">
              <a16:creationId xmlns:a16="http://schemas.microsoft.com/office/drawing/2014/main" id="{D37D09B6-9B2B-4BAB-B895-52D695935BE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08" name="直線コネクタ 707">
          <a:extLst>
            <a:ext uri="{FF2B5EF4-FFF2-40B4-BE49-F238E27FC236}">
              <a16:creationId xmlns:a16="http://schemas.microsoft.com/office/drawing/2014/main" id="{EFB00DCB-3206-44ED-A960-6D31AB0B5C6A}"/>
            </a:ext>
          </a:extLst>
        </xdr:cNvPr>
        <xdr:cNvCxnSpPr/>
      </xdr:nvCxnSpPr>
      <xdr:spPr>
        <a:xfrm flipV="1">
          <a:off x="14703424" y="13575031"/>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09" name="【児童館】&#10;有形固定資産減価償却率最小値テキスト">
          <a:extLst>
            <a:ext uri="{FF2B5EF4-FFF2-40B4-BE49-F238E27FC236}">
              <a16:creationId xmlns:a16="http://schemas.microsoft.com/office/drawing/2014/main" id="{3E3DBC74-350C-4E0C-BBF2-FF5C69AEA19C}"/>
            </a:ext>
          </a:extLst>
        </xdr:cNvPr>
        <xdr:cNvSpPr txBox="1"/>
      </xdr:nvSpPr>
      <xdr:spPr>
        <a:xfrm>
          <a:off x="14742160" y="1484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10" name="直線コネクタ 709">
          <a:extLst>
            <a:ext uri="{FF2B5EF4-FFF2-40B4-BE49-F238E27FC236}">
              <a16:creationId xmlns:a16="http://schemas.microsoft.com/office/drawing/2014/main" id="{3BB4407F-3D50-4B38-9084-99F8A3BF632E}"/>
            </a:ext>
          </a:extLst>
        </xdr:cNvPr>
        <xdr:cNvCxnSpPr/>
      </xdr:nvCxnSpPr>
      <xdr:spPr>
        <a:xfrm>
          <a:off x="14611350" y="1483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11" name="【児童館】&#10;有形固定資産減価償却率最大値テキスト">
          <a:extLst>
            <a:ext uri="{FF2B5EF4-FFF2-40B4-BE49-F238E27FC236}">
              <a16:creationId xmlns:a16="http://schemas.microsoft.com/office/drawing/2014/main" id="{F70F8B1C-7ACC-4D92-847C-8725B0FE6112}"/>
            </a:ext>
          </a:extLst>
        </xdr:cNvPr>
        <xdr:cNvSpPr txBox="1"/>
      </xdr:nvSpPr>
      <xdr:spPr>
        <a:xfrm>
          <a:off x="1474216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12" name="直線コネクタ 711">
          <a:extLst>
            <a:ext uri="{FF2B5EF4-FFF2-40B4-BE49-F238E27FC236}">
              <a16:creationId xmlns:a16="http://schemas.microsoft.com/office/drawing/2014/main" id="{59446FB0-6BB7-45DB-B8F3-B2FFB0AA4FB4}"/>
            </a:ext>
          </a:extLst>
        </xdr:cNvPr>
        <xdr:cNvCxnSpPr/>
      </xdr:nvCxnSpPr>
      <xdr:spPr>
        <a:xfrm>
          <a:off x="14611350" y="1357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713" name="【児童館】&#10;有形固定資産減価償却率平均値テキスト">
          <a:extLst>
            <a:ext uri="{FF2B5EF4-FFF2-40B4-BE49-F238E27FC236}">
              <a16:creationId xmlns:a16="http://schemas.microsoft.com/office/drawing/2014/main" id="{CA51D0E7-B5E2-4F26-9780-AB09E1E2D76D}"/>
            </a:ext>
          </a:extLst>
        </xdr:cNvPr>
        <xdr:cNvSpPr txBox="1"/>
      </xdr:nvSpPr>
      <xdr:spPr>
        <a:xfrm>
          <a:off x="14742160" y="1401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14" name="フローチャート: 判断 713">
          <a:extLst>
            <a:ext uri="{FF2B5EF4-FFF2-40B4-BE49-F238E27FC236}">
              <a16:creationId xmlns:a16="http://schemas.microsoft.com/office/drawing/2014/main" id="{27A6F2E2-CA22-4404-8B9D-83EF7F0AF57C}"/>
            </a:ext>
          </a:extLst>
        </xdr:cNvPr>
        <xdr:cNvSpPr/>
      </xdr:nvSpPr>
      <xdr:spPr>
        <a:xfrm>
          <a:off x="14649450" y="14160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15" name="フローチャート: 判断 714">
          <a:extLst>
            <a:ext uri="{FF2B5EF4-FFF2-40B4-BE49-F238E27FC236}">
              <a16:creationId xmlns:a16="http://schemas.microsoft.com/office/drawing/2014/main" id="{922E25DC-23F1-4D9B-9D13-3E00F1AA261A}"/>
            </a:ext>
          </a:extLst>
        </xdr:cNvPr>
        <xdr:cNvSpPr/>
      </xdr:nvSpPr>
      <xdr:spPr>
        <a:xfrm>
          <a:off x="13887450" y="140957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16" name="フローチャート: 判断 715">
          <a:extLst>
            <a:ext uri="{FF2B5EF4-FFF2-40B4-BE49-F238E27FC236}">
              <a16:creationId xmlns:a16="http://schemas.microsoft.com/office/drawing/2014/main" id="{9117B6B0-CBED-4525-9267-BC9F051B8786}"/>
            </a:ext>
          </a:extLst>
        </xdr:cNvPr>
        <xdr:cNvSpPr/>
      </xdr:nvSpPr>
      <xdr:spPr>
        <a:xfrm>
          <a:off x="13089890" y="140938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17" name="フローチャート: 判断 716">
          <a:extLst>
            <a:ext uri="{FF2B5EF4-FFF2-40B4-BE49-F238E27FC236}">
              <a16:creationId xmlns:a16="http://schemas.microsoft.com/office/drawing/2014/main" id="{E7AD4E21-5140-4B99-B577-448767230231}"/>
            </a:ext>
          </a:extLst>
        </xdr:cNvPr>
        <xdr:cNvSpPr/>
      </xdr:nvSpPr>
      <xdr:spPr>
        <a:xfrm>
          <a:off x="12303760" y="14017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18" name="フローチャート: 判断 717">
          <a:extLst>
            <a:ext uri="{FF2B5EF4-FFF2-40B4-BE49-F238E27FC236}">
              <a16:creationId xmlns:a16="http://schemas.microsoft.com/office/drawing/2014/main" id="{CFB2199C-CC10-416C-9315-D7302F37E89D}"/>
            </a:ext>
          </a:extLst>
        </xdr:cNvPr>
        <xdr:cNvSpPr/>
      </xdr:nvSpPr>
      <xdr:spPr>
        <a:xfrm>
          <a:off x="11487150" y="1396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DED1334-0B94-49F8-995F-1A977F3A6FE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7775C4B-6ABF-4C9E-B91A-171AED126B4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ABBDA33-9E12-4BD0-B71C-4FA3468E389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8D83CFE-9380-42E2-A04E-C69E6C91096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77149EA-23FB-42E9-80F8-01B16C75495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724" name="楕円 723">
          <a:extLst>
            <a:ext uri="{FF2B5EF4-FFF2-40B4-BE49-F238E27FC236}">
              <a16:creationId xmlns:a16="http://schemas.microsoft.com/office/drawing/2014/main" id="{72539E4B-F66F-4554-9D07-0FE7FB6D7AFF}"/>
            </a:ext>
          </a:extLst>
        </xdr:cNvPr>
        <xdr:cNvSpPr/>
      </xdr:nvSpPr>
      <xdr:spPr>
        <a:xfrm>
          <a:off x="14649450" y="14309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725" name="【児童館】&#10;有形固定資産減価償却率該当値テキスト">
          <a:extLst>
            <a:ext uri="{FF2B5EF4-FFF2-40B4-BE49-F238E27FC236}">
              <a16:creationId xmlns:a16="http://schemas.microsoft.com/office/drawing/2014/main" id="{AF5453DF-C9A8-486B-BDEF-4BE1C36B1DD5}"/>
            </a:ext>
          </a:extLst>
        </xdr:cNvPr>
        <xdr:cNvSpPr txBox="1"/>
      </xdr:nvSpPr>
      <xdr:spPr>
        <a:xfrm>
          <a:off x="14742160"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726" name="楕円 725">
          <a:extLst>
            <a:ext uri="{FF2B5EF4-FFF2-40B4-BE49-F238E27FC236}">
              <a16:creationId xmlns:a16="http://schemas.microsoft.com/office/drawing/2014/main" id="{03C199A2-6CA9-4209-B3B3-A836CEDAE64D}"/>
            </a:ext>
          </a:extLst>
        </xdr:cNvPr>
        <xdr:cNvSpPr/>
      </xdr:nvSpPr>
      <xdr:spPr>
        <a:xfrm>
          <a:off x="13887450" y="142671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87630</xdr:rowOff>
    </xdr:from>
    <xdr:to>
      <xdr:col>85</xdr:col>
      <xdr:colOff>127000</xdr:colOff>
      <xdr:row>83</xdr:row>
      <xdr:rowOff>129539</xdr:rowOff>
    </xdr:to>
    <xdr:cxnSp macro="">
      <xdr:nvCxnSpPr>
        <xdr:cNvPr id="727" name="直線コネクタ 726">
          <a:extLst>
            <a:ext uri="{FF2B5EF4-FFF2-40B4-BE49-F238E27FC236}">
              <a16:creationId xmlns:a16="http://schemas.microsoft.com/office/drawing/2014/main" id="{D28B2A88-441F-4751-9604-F8B605D831F6}"/>
            </a:ext>
          </a:extLst>
        </xdr:cNvPr>
        <xdr:cNvCxnSpPr/>
      </xdr:nvCxnSpPr>
      <xdr:spPr>
        <a:xfrm>
          <a:off x="13942060" y="14321790"/>
          <a:ext cx="762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28" name="楕円 727">
          <a:extLst>
            <a:ext uri="{FF2B5EF4-FFF2-40B4-BE49-F238E27FC236}">
              <a16:creationId xmlns:a16="http://schemas.microsoft.com/office/drawing/2014/main" id="{BB64D276-889C-45CA-BAB2-3D5C850EC0C1}"/>
            </a:ext>
          </a:extLst>
        </xdr:cNvPr>
        <xdr:cNvSpPr/>
      </xdr:nvSpPr>
      <xdr:spPr>
        <a:xfrm>
          <a:off x="13089890" y="142290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45720</xdr:rowOff>
    </xdr:from>
    <xdr:to>
      <xdr:col>81</xdr:col>
      <xdr:colOff>50800</xdr:colOff>
      <xdr:row>83</xdr:row>
      <xdr:rowOff>87630</xdr:rowOff>
    </xdr:to>
    <xdr:cxnSp macro="">
      <xdr:nvCxnSpPr>
        <xdr:cNvPr id="729" name="直線コネクタ 728">
          <a:extLst>
            <a:ext uri="{FF2B5EF4-FFF2-40B4-BE49-F238E27FC236}">
              <a16:creationId xmlns:a16="http://schemas.microsoft.com/office/drawing/2014/main" id="{ADE492DF-7A32-4763-B249-B502DC730B9C}"/>
            </a:ext>
          </a:extLst>
        </xdr:cNvPr>
        <xdr:cNvCxnSpPr/>
      </xdr:nvCxnSpPr>
      <xdr:spPr>
        <a:xfrm>
          <a:off x="13144500" y="1427797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0" name="楕円 729">
          <a:extLst>
            <a:ext uri="{FF2B5EF4-FFF2-40B4-BE49-F238E27FC236}">
              <a16:creationId xmlns:a16="http://schemas.microsoft.com/office/drawing/2014/main" id="{464718F7-D5B1-4161-98C2-F7D3060D0798}"/>
            </a:ext>
          </a:extLst>
        </xdr:cNvPr>
        <xdr:cNvSpPr/>
      </xdr:nvSpPr>
      <xdr:spPr>
        <a:xfrm>
          <a:off x="12303760" y="14185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45720</xdr:rowOff>
    </xdr:to>
    <xdr:cxnSp macro="">
      <xdr:nvCxnSpPr>
        <xdr:cNvPr id="731" name="直線コネクタ 730">
          <a:extLst>
            <a:ext uri="{FF2B5EF4-FFF2-40B4-BE49-F238E27FC236}">
              <a16:creationId xmlns:a16="http://schemas.microsoft.com/office/drawing/2014/main" id="{9F10FA43-0B12-423B-80B6-E1EA11ACB1DE}"/>
            </a:ext>
          </a:extLst>
        </xdr:cNvPr>
        <xdr:cNvCxnSpPr/>
      </xdr:nvCxnSpPr>
      <xdr:spPr>
        <a:xfrm>
          <a:off x="12346940" y="1423606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732" name="n_1aveValue【児童館】&#10;有形固定資産減価償却率">
          <a:extLst>
            <a:ext uri="{FF2B5EF4-FFF2-40B4-BE49-F238E27FC236}">
              <a16:creationId xmlns:a16="http://schemas.microsoft.com/office/drawing/2014/main" id="{4DF78EDC-0E8C-4EC8-9525-C250C4EA95F3}"/>
            </a:ext>
          </a:extLst>
        </xdr:cNvPr>
        <xdr:cNvSpPr txBox="1"/>
      </xdr:nvSpPr>
      <xdr:spPr>
        <a:xfrm>
          <a:off x="1373823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33" name="n_2aveValue【児童館】&#10;有形固定資産減価償却率">
          <a:extLst>
            <a:ext uri="{FF2B5EF4-FFF2-40B4-BE49-F238E27FC236}">
              <a16:creationId xmlns:a16="http://schemas.microsoft.com/office/drawing/2014/main" id="{0A6A737C-74CC-4C6F-9CB0-CCAB2D8AFC93}"/>
            </a:ext>
          </a:extLst>
        </xdr:cNvPr>
        <xdr:cNvSpPr txBox="1"/>
      </xdr:nvSpPr>
      <xdr:spPr>
        <a:xfrm>
          <a:off x="1295718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734" name="n_3aveValue【児童館】&#10;有形固定資産減価償却率">
          <a:extLst>
            <a:ext uri="{FF2B5EF4-FFF2-40B4-BE49-F238E27FC236}">
              <a16:creationId xmlns:a16="http://schemas.microsoft.com/office/drawing/2014/main" id="{919ACC0E-DB68-453B-AED2-0E8173DBC796}"/>
            </a:ext>
          </a:extLst>
        </xdr:cNvPr>
        <xdr:cNvSpPr txBox="1"/>
      </xdr:nvSpPr>
      <xdr:spPr>
        <a:xfrm>
          <a:off x="12171054" y="1379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735" name="n_4aveValue【児童館】&#10;有形固定資産減価償却率">
          <a:extLst>
            <a:ext uri="{FF2B5EF4-FFF2-40B4-BE49-F238E27FC236}">
              <a16:creationId xmlns:a16="http://schemas.microsoft.com/office/drawing/2014/main" id="{90143629-B981-41A8-B3A3-61A86C9A5B73}"/>
            </a:ext>
          </a:extLst>
        </xdr:cNvPr>
        <xdr:cNvSpPr txBox="1"/>
      </xdr:nvSpPr>
      <xdr:spPr>
        <a:xfrm>
          <a:off x="1135444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129557</xdr:rowOff>
    </xdr:from>
    <xdr:ext cx="405111" cy="259045"/>
    <xdr:sp macro="" textlink="">
      <xdr:nvSpPr>
        <xdr:cNvPr id="736" name="n_1mainValue【児童館】&#10;有形固定資産減価償却率">
          <a:extLst>
            <a:ext uri="{FF2B5EF4-FFF2-40B4-BE49-F238E27FC236}">
              <a16:creationId xmlns:a16="http://schemas.microsoft.com/office/drawing/2014/main" id="{FF6CCAD3-021E-48F5-85F0-746A1C8E9A3E}"/>
            </a:ext>
          </a:extLst>
        </xdr:cNvPr>
        <xdr:cNvSpPr txBox="1"/>
      </xdr:nvSpPr>
      <xdr:spPr>
        <a:xfrm>
          <a:off x="13738234" y="1436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37" name="n_2mainValue【児童館】&#10;有形固定資産減価償却率">
          <a:extLst>
            <a:ext uri="{FF2B5EF4-FFF2-40B4-BE49-F238E27FC236}">
              <a16:creationId xmlns:a16="http://schemas.microsoft.com/office/drawing/2014/main" id="{C2E07C72-B555-442A-9062-9EBC537B8796}"/>
            </a:ext>
          </a:extLst>
        </xdr:cNvPr>
        <xdr:cNvSpPr txBox="1"/>
      </xdr:nvSpPr>
      <xdr:spPr>
        <a:xfrm>
          <a:off x="1295718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38" name="n_3mainValue【児童館】&#10;有形固定資産減価償却率">
          <a:extLst>
            <a:ext uri="{FF2B5EF4-FFF2-40B4-BE49-F238E27FC236}">
              <a16:creationId xmlns:a16="http://schemas.microsoft.com/office/drawing/2014/main" id="{E0959863-5BA6-466D-9394-5653C46EEBBB}"/>
            </a:ext>
          </a:extLst>
        </xdr:cNvPr>
        <xdr:cNvSpPr txBox="1"/>
      </xdr:nvSpPr>
      <xdr:spPr>
        <a:xfrm>
          <a:off x="12171054" y="1427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BBE3E18B-4051-447A-BA77-90A5D677DAF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B307BC6A-035F-4353-8108-E1B8ABCD00D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AF1370E3-CAAD-4A02-80A9-ED6A1A5B407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0BB06D9C-3D89-4885-B49B-D25FDA8F092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6CB9F709-3827-4410-B6DD-F719D7F3840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30529AE6-E63A-4405-BBA1-C1CB68336F3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8C7EEBDC-80BC-4BEE-9259-700DDD6E1A0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98700C6F-57C1-4779-A23F-485C1D0D9251}"/>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95E740CA-6D5A-49F8-831F-EA6B3FB7793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853644A0-67E3-460A-A098-2FD78C0581C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9" name="直線コネクタ 748">
          <a:extLst>
            <a:ext uri="{FF2B5EF4-FFF2-40B4-BE49-F238E27FC236}">
              <a16:creationId xmlns:a16="http://schemas.microsoft.com/office/drawing/2014/main" id="{10EC2BF6-D9C5-4383-B7AC-22B6B1187802}"/>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0" name="テキスト ボックス 749">
          <a:extLst>
            <a:ext uri="{FF2B5EF4-FFF2-40B4-BE49-F238E27FC236}">
              <a16:creationId xmlns:a16="http://schemas.microsoft.com/office/drawing/2014/main" id="{8A26AB27-2328-4D2B-8FA1-B977DE01E2B6}"/>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1" name="直線コネクタ 750">
          <a:extLst>
            <a:ext uri="{FF2B5EF4-FFF2-40B4-BE49-F238E27FC236}">
              <a16:creationId xmlns:a16="http://schemas.microsoft.com/office/drawing/2014/main" id="{BB64AF4F-BF77-48F7-AAEF-036E70009894}"/>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2" name="テキスト ボックス 751">
          <a:extLst>
            <a:ext uri="{FF2B5EF4-FFF2-40B4-BE49-F238E27FC236}">
              <a16:creationId xmlns:a16="http://schemas.microsoft.com/office/drawing/2014/main" id="{B33D054E-0A92-445F-B263-2F1459BD3EF9}"/>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3" name="直線コネクタ 752">
          <a:extLst>
            <a:ext uri="{FF2B5EF4-FFF2-40B4-BE49-F238E27FC236}">
              <a16:creationId xmlns:a16="http://schemas.microsoft.com/office/drawing/2014/main" id="{F1480364-2F30-407A-BA48-48E1C0B94853}"/>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4" name="テキスト ボックス 753">
          <a:extLst>
            <a:ext uri="{FF2B5EF4-FFF2-40B4-BE49-F238E27FC236}">
              <a16:creationId xmlns:a16="http://schemas.microsoft.com/office/drawing/2014/main" id="{B4C865AD-903F-4E42-B7DC-C816E2133E9F}"/>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5" name="直線コネクタ 754">
          <a:extLst>
            <a:ext uri="{FF2B5EF4-FFF2-40B4-BE49-F238E27FC236}">
              <a16:creationId xmlns:a16="http://schemas.microsoft.com/office/drawing/2014/main" id="{C5DEFC3E-A36B-4C1D-978D-80BD90C64AFA}"/>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6" name="テキスト ボックス 755">
          <a:extLst>
            <a:ext uri="{FF2B5EF4-FFF2-40B4-BE49-F238E27FC236}">
              <a16:creationId xmlns:a16="http://schemas.microsoft.com/office/drawing/2014/main" id="{DE99635D-99EF-488F-85CB-1E7C49784FF3}"/>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7" name="直線コネクタ 756">
          <a:extLst>
            <a:ext uri="{FF2B5EF4-FFF2-40B4-BE49-F238E27FC236}">
              <a16:creationId xmlns:a16="http://schemas.microsoft.com/office/drawing/2014/main" id="{D8A573A7-3EB8-46DA-97AD-068FDD16E76C}"/>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8" name="テキスト ボックス 757">
          <a:extLst>
            <a:ext uri="{FF2B5EF4-FFF2-40B4-BE49-F238E27FC236}">
              <a16:creationId xmlns:a16="http://schemas.microsoft.com/office/drawing/2014/main" id="{91B1FE1A-9736-4932-9E40-E8BC9BCE37D2}"/>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9" name="直線コネクタ 758">
          <a:extLst>
            <a:ext uri="{FF2B5EF4-FFF2-40B4-BE49-F238E27FC236}">
              <a16:creationId xmlns:a16="http://schemas.microsoft.com/office/drawing/2014/main" id="{0DC57481-B271-4511-9FF3-FBA05EC837CD}"/>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0" name="テキスト ボックス 759">
          <a:extLst>
            <a:ext uri="{FF2B5EF4-FFF2-40B4-BE49-F238E27FC236}">
              <a16:creationId xmlns:a16="http://schemas.microsoft.com/office/drawing/2014/main" id="{098E944E-4286-4AC7-93B3-15D0BC47CB6F}"/>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8ED16E19-A46D-4E67-9D4F-863EC9D7F55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0930240C-A37F-4625-8D5F-B70086A047A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a:extLst>
            <a:ext uri="{FF2B5EF4-FFF2-40B4-BE49-F238E27FC236}">
              <a16:creationId xmlns:a16="http://schemas.microsoft.com/office/drawing/2014/main" id="{55D869E5-89F8-4794-9353-09EBE702983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64" name="直線コネクタ 763">
          <a:extLst>
            <a:ext uri="{FF2B5EF4-FFF2-40B4-BE49-F238E27FC236}">
              <a16:creationId xmlns:a16="http://schemas.microsoft.com/office/drawing/2014/main" id="{D3D984A7-6E50-4AED-9682-EEEB94483F0F}"/>
            </a:ext>
          </a:extLst>
        </xdr:cNvPr>
        <xdr:cNvCxnSpPr/>
      </xdr:nvCxnSpPr>
      <xdr:spPr>
        <a:xfrm flipV="1">
          <a:off x="19947254" y="13391061"/>
          <a:ext cx="0" cy="144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65" name="【児童館】&#10;一人当たり面積最小値テキスト">
          <a:extLst>
            <a:ext uri="{FF2B5EF4-FFF2-40B4-BE49-F238E27FC236}">
              <a16:creationId xmlns:a16="http://schemas.microsoft.com/office/drawing/2014/main" id="{4F35CF28-8271-4860-81E1-54909548BB6C}"/>
            </a:ext>
          </a:extLst>
        </xdr:cNvPr>
        <xdr:cNvSpPr txBox="1"/>
      </xdr:nvSpPr>
      <xdr:spPr>
        <a:xfrm>
          <a:off x="19985990" y="148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66" name="直線コネクタ 765">
          <a:extLst>
            <a:ext uri="{FF2B5EF4-FFF2-40B4-BE49-F238E27FC236}">
              <a16:creationId xmlns:a16="http://schemas.microsoft.com/office/drawing/2014/main" id="{888FCE52-3A94-4ADA-A983-59EEA98885B6}"/>
            </a:ext>
          </a:extLst>
        </xdr:cNvPr>
        <xdr:cNvCxnSpPr/>
      </xdr:nvCxnSpPr>
      <xdr:spPr>
        <a:xfrm>
          <a:off x="19885660" y="1483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67" name="【児童館】&#10;一人当たり面積最大値テキスト">
          <a:extLst>
            <a:ext uri="{FF2B5EF4-FFF2-40B4-BE49-F238E27FC236}">
              <a16:creationId xmlns:a16="http://schemas.microsoft.com/office/drawing/2014/main" id="{3151AE8B-B692-441C-A3C3-B77EB6DCC973}"/>
            </a:ext>
          </a:extLst>
        </xdr:cNvPr>
        <xdr:cNvSpPr txBox="1"/>
      </xdr:nvSpPr>
      <xdr:spPr>
        <a:xfrm>
          <a:off x="19985990" y="1316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68" name="直線コネクタ 767">
          <a:extLst>
            <a:ext uri="{FF2B5EF4-FFF2-40B4-BE49-F238E27FC236}">
              <a16:creationId xmlns:a16="http://schemas.microsoft.com/office/drawing/2014/main" id="{3DB994E2-0DF7-4A71-A355-96C63261E184}"/>
            </a:ext>
          </a:extLst>
        </xdr:cNvPr>
        <xdr:cNvCxnSpPr/>
      </xdr:nvCxnSpPr>
      <xdr:spPr>
        <a:xfrm>
          <a:off x="19885660" y="13391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69" name="【児童館】&#10;一人当たり面積平均値テキスト">
          <a:extLst>
            <a:ext uri="{FF2B5EF4-FFF2-40B4-BE49-F238E27FC236}">
              <a16:creationId xmlns:a16="http://schemas.microsoft.com/office/drawing/2014/main" id="{D016B357-EF38-46B3-B117-2018020D1BEE}"/>
            </a:ext>
          </a:extLst>
        </xdr:cNvPr>
        <xdr:cNvSpPr txBox="1"/>
      </xdr:nvSpPr>
      <xdr:spPr>
        <a:xfrm>
          <a:off x="19985990" y="1433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70" name="フローチャート: 判断 769">
          <a:extLst>
            <a:ext uri="{FF2B5EF4-FFF2-40B4-BE49-F238E27FC236}">
              <a16:creationId xmlns:a16="http://schemas.microsoft.com/office/drawing/2014/main" id="{81E1A2CF-8203-4A92-A2A9-B4E03CB8F180}"/>
            </a:ext>
          </a:extLst>
        </xdr:cNvPr>
        <xdr:cNvSpPr/>
      </xdr:nvSpPr>
      <xdr:spPr>
        <a:xfrm>
          <a:off x="19904710" y="144889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71" name="フローチャート: 判断 770">
          <a:extLst>
            <a:ext uri="{FF2B5EF4-FFF2-40B4-BE49-F238E27FC236}">
              <a16:creationId xmlns:a16="http://schemas.microsoft.com/office/drawing/2014/main" id="{49179EFE-9C65-42F5-BEF4-16B3EAEA7651}"/>
            </a:ext>
          </a:extLst>
        </xdr:cNvPr>
        <xdr:cNvSpPr/>
      </xdr:nvSpPr>
      <xdr:spPr>
        <a:xfrm>
          <a:off x="19161760" y="144889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72" name="フローチャート: 判断 771">
          <a:extLst>
            <a:ext uri="{FF2B5EF4-FFF2-40B4-BE49-F238E27FC236}">
              <a16:creationId xmlns:a16="http://schemas.microsoft.com/office/drawing/2014/main" id="{25187245-0461-4919-9360-7D44CDC679F5}"/>
            </a:ext>
          </a:extLst>
        </xdr:cNvPr>
        <xdr:cNvSpPr/>
      </xdr:nvSpPr>
      <xdr:spPr>
        <a:xfrm>
          <a:off x="18345150" y="14499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73" name="フローチャート: 判断 772">
          <a:extLst>
            <a:ext uri="{FF2B5EF4-FFF2-40B4-BE49-F238E27FC236}">
              <a16:creationId xmlns:a16="http://schemas.microsoft.com/office/drawing/2014/main" id="{E5D7F955-0DD6-47C5-8732-AEFEB03704B5}"/>
            </a:ext>
          </a:extLst>
        </xdr:cNvPr>
        <xdr:cNvSpPr/>
      </xdr:nvSpPr>
      <xdr:spPr>
        <a:xfrm>
          <a:off x="17547590" y="1446883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74" name="フローチャート: 判断 773">
          <a:extLst>
            <a:ext uri="{FF2B5EF4-FFF2-40B4-BE49-F238E27FC236}">
              <a16:creationId xmlns:a16="http://schemas.microsoft.com/office/drawing/2014/main" id="{CDD6E0DB-BADC-438B-8C02-77B3026FD9BF}"/>
            </a:ext>
          </a:extLst>
        </xdr:cNvPr>
        <xdr:cNvSpPr/>
      </xdr:nvSpPr>
      <xdr:spPr>
        <a:xfrm>
          <a:off x="167614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A1F09111-2759-4C3B-9B5F-F9BC91510BA0}"/>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654490D4-B9D8-4007-8AAA-958884A971B3}"/>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5EB41DF7-22AA-489A-9579-9E6D6632B53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457AA128-41FE-4157-97A2-AAEC905059A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2359FE40-BBAF-49B5-AA43-6EF938173EF8}"/>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780" name="楕円 779">
          <a:extLst>
            <a:ext uri="{FF2B5EF4-FFF2-40B4-BE49-F238E27FC236}">
              <a16:creationId xmlns:a16="http://schemas.microsoft.com/office/drawing/2014/main" id="{DCA4CB08-E37D-4F54-A198-B1304638CCBF}"/>
            </a:ext>
          </a:extLst>
        </xdr:cNvPr>
        <xdr:cNvSpPr/>
      </xdr:nvSpPr>
      <xdr:spPr>
        <a:xfrm>
          <a:off x="19904710" y="14681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24691</xdr:rowOff>
    </xdr:from>
    <xdr:ext cx="469744" cy="259045"/>
    <xdr:sp macro="" textlink="">
      <xdr:nvSpPr>
        <xdr:cNvPr id="781" name="【児童館】&#10;一人当たり面積該当値テキスト">
          <a:extLst>
            <a:ext uri="{FF2B5EF4-FFF2-40B4-BE49-F238E27FC236}">
              <a16:creationId xmlns:a16="http://schemas.microsoft.com/office/drawing/2014/main" id="{3239F6CB-811A-48A2-BA6A-9A9B3CF9B60D}"/>
            </a:ext>
          </a:extLst>
        </xdr:cNvPr>
        <xdr:cNvSpPr txBox="1"/>
      </xdr:nvSpPr>
      <xdr:spPr>
        <a:xfrm>
          <a:off x="19985990" y="145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82" name="楕円 781">
          <a:extLst>
            <a:ext uri="{FF2B5EF4-FFF2-40B4-BE49-F238E27FC236}">
              <a16:creationId xmlns:a16="http://schemas.microsoft.com/office/drawing/2014/main" id="{B41323E1-5F4D-4D8D-89BB-402FFD5F8D9F}"/>
            </a:ext>
          </a:extLst>
        </xdr:cNvPr>
        <xdr:cNvSpPr/>
      </xdr:nvSpPr>
      <xdr:spPr>
        <a:xfrm>
          <a:off x="19161760" y="14703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86</xdr:row>
      <xdr:rowOff>5443</xdr:rowOff>
    </xdr:to>
    <xdr:cxnSp macro="">
      <xdr:nvCxnSpPr>
        <xdr:cNvPr id="783" name="直線コネクタ 782">
          <a:extLst>
            <a:ext uri="{FF2B5EF4-FFF2-40B4-BE49-F238E27FC236}">
              <a16:creationId xmlns:a16="http://schemas.microsoft.com/office/drawing/2014/main" id="{213A8AA4-0D8C-4E13-884D-7F873ADF3A22}"/>
            </a:ext>
          </a:extLst>
        </xdr:cNvPr>
        <xdr:cNvCxnSpPr/>
      </xdr:nvCxnSpPr>
      <xdr:spPr>
        <a:xfrm flipV="1">
          <a:off x="19204940" y="14735719"/>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84" name="楕円 783">
          <a:extLst>
            <a:ext uri="{FF2B5EF4-FFF2-40B4-BE49-F238E27FC236}">
              <a16:creationId xmlns:a16="http://schemas.microsoft.com/office/drawing/2014/main" id="{1F04133C-75D6-40A4-86AE-28A92EE688C1}"/>
            </a:ext>
          </a:extLst>
        </xdr:cNvPr>
        <xdr:cNvSpPr/>
      </xdr:nvSpPr>
      <xdr:spPr>
        <a:xfrm>
          <a:off x="18345150" y="147031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85" name="直線コネクタ 784">
          <a:extLst>
            <a:ext uri="{FF2B5EF4-FFF2-40B4-BE49-F238E27FC236}">
              <a16:creationId xmlns:a16="http://schemas.microsoft.com/office/drawing/2014/main" id="{2CF15C15-47BA-4509-9BC8-87AB2A9608C1}"/>
            </a:ext>
          </a:extLst>
        </xdr:cNvPr>
        <xdr:cNvCxnSpPr/>
      </xdr:nvCxnSpPr>
      <xdr:spPr>
        <a:xfrm>
          <a:off x="18399760" y="1475204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86" name="楕円 785">
          <a:extLst>
            <a:ext uri="{FF2B5EF4-FFF2-40B4-BE49-F238E27FC236}">
              <a16:creationId xmlns:a16="http://schemas.microsoft.com/office/drawing/2014/main" id="{230F79E6-8D71-422B-8B68-D49881B09CF8}"/>
            </a:ext>
          </a:extLst>
        </xdr:cNvPr>
        <xdr:cNvSpPr/>
      </xdr:nvSpPr>
      <xdr:spPr>
        <a:xfrm>
          <a:off x="17547590" y="147031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87" name="直線コネクタ 786">
          <a:extLst>
            <a:ext uri="{FF2B5EF4-FFF2-40B4-BE49-F238E27FC236}">
              <a16:creationId xmlns:a16="http://schemas.microsoft.com/office/drawing/2014/main" id="{92F8211E-5485-434E-AEB8-D92EFD13418D}"/>
            </a:ext>
          </a:extLst>
        </xdr:cNvPr>
        <xdr:cNvCxnSpPr/>
      </xdr:nvCxnSpPr>
      <xdr:spPr>
        <a:xfrm>
          <a:off x="17602200" y="147520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788" name="n_1aveValue【児童館】&#10;一人当たり面積">
          <a:extLst>
            <a:ext uri="{FF2B5EF4-FFF2-40B4-BE49-F238E27FC236}">
              <a16:creationId xmlns:a16="http://schemas.microsoft.com/office/drawing/2014/main" id="{15F6231C-2ACF-4C80-9926-A595397116A6}"/>
            </a:ext>
          </a:extLst>
        </xdr:cNvPr>
        <xdr:cNvSpPr txBox="1"/>
      </xdr:nvSpPr>
      <xdr:spPr>
        <a:xfrm>
          <a:off x="18982132" y="142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89" name="n_2aveValue【児童館】&#10;一人当たり面積">
          <a:extLst>
            <a:ext uri="{FF2B5EF4-FFF2-40B4-BE49-F238E27FC236}">
              <a16:creationId xmlns:a16="http://schemas.microsoft.com/office/drawing/2014/main" id="{9E9CD8B8-344D-40B5-80C7-896A90ACB471}"/>
            </a:ext>
          </a:extLst>
        </xdr:cNvPr>
        <xdr:cNvSpPr txBox="1"/>
      </xdr:nvSpPr>
      <xdr:spPr>
        <a:xfrm>
          <a:off x="18182032"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90" name="n_3aveValue【児童館】&#10;一人当たり面積">
          <a:extLst>
            <a:ext uri="{FF2B5EF4-FFF2-40B4-BE49-F238E27FC236}">
              <a16:creationId xmlns:a16="http://schemas.microsoft.com/office/drawing/2014/main" id="{DEB8ED6A-8E4A-4A2E-B8AA-FA1E0CD2A1DF}"/>
            </a:ext>
          </a:extLst>
        </xdr:cNvPr>
        <xdr:cNvSpPr txBox="1"/>
      </xdr:nvSpPr>
      <xdr:spPr>
        <a:xfrm>
          <a:off x="17384472" y="142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91" name="n_4aveValue【児童館】&#10;一人当たり面積">
          <a:extLst>
            <a:ext uri="{FF2B5EF4-FFF2-40B4-BE49-F238E27FC236}">
              <a16:creationId xmlns:a16="http://schemas.microsoft.com/office/drawing/2014/main" id="{BE00BCA5-3F17-49FE-8320-CF80ABD9BBFE}"/>
            </a:ext>
          </a:extLst>
        </xdr:cNvPr>
        <xdr:cNvSpPr txBox="1"/>
      </xdr:nvSpPr>
      <xdr:spPr>
        <a:xfrm>
          <a:off x="1658881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92" name="n_1mainValue【児童館】&#10;一人当たり面積">
          <a:extLst>
            <a:ext uri="{FF2B5EF4-FFF2-40B4-BE49-F238E27FC236}">
              <a16:creationId xmlns:a16="http://schemas.microsoft.com/office/drawing/2014/main" id="{EFC455D7-6096-408F-943E-681D4BD4C815}"/>
            </a:ext>
          </a:extLst>
        </xdr:cNvPr>
        <xdr:cNvSpPr txBox="1"/>
      </xdr:nvSpPr>
      <xdr:spPr>
        <a:xfrm>
          <a:off x="18982132" y="147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93" name="n_2mainValue【児童館】&#10;一人当たり面積">
          <a:extLst>
            <a:ext uri="{FF2B5EF4-FFF2-40B4-BE49-F238E27FC236}">
              <a16:creationId xmlns:a16="http://schemas.microsoft.com/office/drawing/2014/main" id="{E39FCE36-D5CB-4036-9E2A-BD1FB2348371}"/>
            </a:ext>
          </a:extLst>
        </xdr:cNvPr>
        <xdr:cNvSpPr txBox="1"/>
      </xdr:nvSpPr>
      <xdr:spPr>
        <a:xfrm>
          <a:off x="18182032" y="147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94" name="n_3mainValue【児童館】&#10;一人当たり面積">
          <a:extLst>
            <a:ext uri="{FF2B5EF4-FFF2-40B4-BE49-F238E27FC236}">
              <a16:creationId xmlns:a16="http://schemas.microsoft.com/office/drawing/2014/main" id="{E1ADF120-1F46-4E95-B1E9-FDD50FCD66E6}"/>
            </a:ext>
          </a:extLst>
        </xdr:cNvPr>
        <xdr:cNvSpPr txBox="1"/>
      </xdr:nvSpPr>
      <xdr:spPr>
        <a:xfrm>
          <a:off x="17384472" y="147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D50097CD-2BF7-4A45-8DF1-439C77E80C8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A4E83DDD-8ADC-499D-A789-0B8CCBD33C7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E8787016-EED6-4FFF-8AAD-40BE129F43B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6A7D1A68-FB96-4729-ADA9-3D1C852297C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E548E737-490C-4611-94D5-F49121C445A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46597192-56AB-4617-8D51-52565BCB2AF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34260964-C9FE-4726-8CD3-0D4C8204E6F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69E7C92E-ECEF-4EE1-8A8C-92EBF66BBF9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0997F7B1-C1C0-4474-8A4F-D194E5E1236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5F9DE11D-5653-4407-BC33-0CE3C7B173D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3767D16F-B638-4DE5-BECD-714844FD63B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6" name="直線コネクタ 805">
          <a:extLst>
            <a:ext uri="{FF2B5EF4-FFF2-40B4-BE49-F238E27FC236}">
              <a16:creationId xmlns:a16="http://schemas.microsoft.com/office/drawing/2014/main" id="{2007E8F1-BEFA-4B32-9EC0-0DDC2ADCD5E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7D15E3E3-7C84-4F3B-ADB1-DD882786B885}"/>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8" name="直線コネクタ 807">
          <a:extLst>
            <a:ext uri="{FF2B5EF4-FFF2-40B4-BE49-F238E27FC236}">
              <a16:creationId xmlns:a16="http://schemas.microsoft.com/office/drawing/2014/main" id="{480179DD-E152-4E15-911A-CBD034F1CA38}"/>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9" name="テキスト ボックス 808">
          <a:extLst>
            <a:ext uri="{FF2B5EF4-FFF2-40B4-BE49-F238E27FC236}">
              <a16:creationId xmlns:a16="http://schemas.microsoft.com/office/drawing/2014/main" id="{13B26976-B783-4338-AA5B-F7B1E6F3662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a:extLst>
            <a:ext uri="{FF2B5EF4-FFF2-40B4-BE49-F238E27FC236}">
              <a16:creationId xmlns:a16="http://schemas.microsoft.com/office/drawing/2014/main" id="{777917FF-DD44-4950-B745-6FD5AF60D1C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a:extLst>
            <a:ext uri="{FF2B5EF4-FFF2-40B4-BE49-F238E27FC236}">
              <a16:creationId xmlns:a16="http://schemas.microsoft.com/office/drawing/2014/main" id="{BAF051DE-0D04-45F7-AD4D-17351BB51BF6}"/>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2" name="直線コネクタ 811">
          <a:extLst>
            <a:ext uri="{FF2B5EF4-FFF2-40B4-BE49-F238E27FC236}">
              <a16:creationId xmlns:a16="http://schemas.microsoft.com/office/drawing/2014/main" id="{2E3D9DD3-34D6-423E-ACBA-468AE01661E3}"/>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3" name="テキスト ボックス 812">
          <a:extLst>
            <a:ext uri="{FF2B5EF4-FFF2-40B4-BE49-F238E27FC236}">
              <a16:creationId xmlns:a16="http://schemas.microsoft.com/office/drawing/2014/main" id="{29E8CCF4-F9E0-401A-B8A1-97048B3565BC}"/>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4" name="直線コネクタ 813">
          <a:extLst>
            <a:ext uri="{FF2B5EF4-FFF2-40B4-BE49-F238E27FC236}">
              <a16:creationId xmlns:a16="http://schemas.microsoft.com/office/drawing/2014/main" id="{754D4999-576F-4341-BF78-A57FDB2C2E71}"/>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5" name="テキスト ボックス 814">
          <a:extLst>
            <a:ext uri="{FF2B5EF4-FFF2-40B4-BE49-F238E27FC236}">
              <a16:creationId xmlns:a16="http://schemas.microsoft.com/office/drawing/2014/main" id="{073DCDE1-2654-452F-BCB7-5F5DDB1575B0}"/>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20C7A199-711A-453B-B089-155813AB8B7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7" name="テキスト ボックス 816">
          <a:extLst>
            <a:ext uri="{FF2B5EF4-FFF2-40B4-BE49-F238E27FC236}">
              <a16:creationId xmlns:a16="http://schemas.microsoft.com/office/drawing/2014/main" id="{858C7E43-5951-4D02-9CEA-500B58046BC6}"/>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a:extLst>
            <a:ext uri="{FF2B5EF4-FFF2-40B4-BE49-F238E27FC236}">
              <a16:creationId xmlns:a16="http://schemas.microsoft.com/office/drawing/2014/main" id="{670BD29E-52F1-4AAD-A1B2-BBBC03B0881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19" name="直線コネクタ 818">
          <a:extLst>
            <a:ext uri="{FF2B5EF4-FFF2-40B4-BE49-F238E27FC236}">
              <a16:creationId xmlns:a16="http://schemas.microsoft.com/office/drawing/2014/main" id="{DA8B6ED9-B43E-46A7-9DD9-1913CFFE995A}"/>
            </a:ext>
          </a:extLst>
        </xdr:cNvPr>
        <xdr:cNvCxnSpPr/>
      </xdr:nvCxnSpPr>
      <xdr:spPr>
        <a:xfrm flipV="1">
          <a:off x="14703424" y="17409796"/>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20" name="【公民館】&#10;有形固定資産減価償却率最小値テキスト">
          <a:extLst>
            <a:ext uri="{FF2B5EF4-FFF2-40B4-BE49-F238E27FC236}">
              <a16:creationId xmlns:a16="http://schemas.microsoft.com/office/drawing/2014/main" id="{469552DA-4D4F-4DD8-ACB6-B1AA8096BA6B}"/>
            </a:ext>
          </a:extLst>
        </xdr:cNvPr>
        <xdr:cNvSpPr txBox="1"/>
      </xdr:nvSpPr>
      <xdr:spPr>
        <a:xfrm>
          <a:off x="1474216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21" name="直線コネクタ 820">
          <a:extLst>
            <a:ext uri="{FF2B5EF4-FFF2-40B4-BE49-F238E27FC236}">
              <a16:creationId xmlns:a16="http://schemas.microsoft.com/office/drawing/2014/main" id="{37F155D3-F2FC-4373-ADD2-F45A4F9E5F3F}"/>
            </a:ext>
          </a:extLst>
        </xdr:cNvPr>
        <xdr:cNvCxnSpPr/>
      </xdr:nvCxnSpPr>
      <xdr:spPr>
        <a:xfrm>
          <a:off x="14611350" y="1865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22" name="【公民館】&#10;有形固定資産減価償却率最大値テキスト">
          <a:extLst>
            <a:ext uri="{FF2B5EF4-FFF2-40B4-BE49-F238E27FC236}">
              <a16:creationId xmlns:a16="http://schemas.microsoft.com/office/drawing/2014/main" id="{B53C0C5A-ED27-4CF0-BC54-629DD12C76EB}"/>
            </a:ext>
          </a:extLst>
        </xdr:cNvPr>
        <xdr:cNvSpPr txBox="1"/>
      </xdr:nvSpPr>
      <xdr:spPr>
        <a:xfrm>
          <a:off x="1474216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23" name="直線コネクタ 822">
          <a:extLst>
            <a:ext uri="{FF2B5EF4-FFF2-40B4-BE49-F238E27FC236}">
              <a16:creationId xmlns:a16="http://schemas.microsoft.com/office/drawing/2014/main" id="{86545F4D-1735-45DC-86CC-CD313D575609}"/>
            </a:ext>
          </a:extLst>
        </xdr:cNvPr>
        <xdr:cNvCxnSpPr/>
      </xdr:nvCxnSpPr>
      <xdr:spPr>
        <a:xfrm>
          <a:off x="14611350" y="174097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24" name="【公民館】&#10;有形固定資産減価償却率平均値テキスト">
          <a:extLst>
            <a:ext uri="{FF2B5EF4-FFF2-40B4-BE49-F238E27FC236}">
              <a16:creationId xmlns:a16="http://schemas.microsoft.com/office/drawing/2014/main" id="{010298BB-3621-40F5-9FDD-65117314D1E0}"/>
            </a:ext>
          </a:extLst>
        </xdr:cNvPr>
        <xdr:cNvSpPr txBox="1"/>
      </xdr:nvSpPr>
      <xdr:spPr>
        <a:xfrm>
          <a:off x="1474216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25" name="フローチャート: 判断 824">
          <a:extLst>
            <a:ext uri="{FF2B5EF4-FFF2-40B4-BE49-F238E27FC236}">
              <a16:creationId xmlns:a16="http://schemas.microsoft.com/office/drawing/2014/main" id="{428F413D-2A4E-428F-AE92-06B922F8809B}"/>
            </a:ext>
          </a:extLst>
        </xdr:cNvPr>
        <xdr:cNvSpPr/>
      </xdr:nvSpPr>
      <xdr:spPr>
        <a:xfrm>
          <a:off x="14649450" y="179247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26" name="フローチャート: 判断 825">
          <a:extLst>
            <a:ext uri="{FF2B5EF4-FFF2-40B4-BE49-F238E27FC236}">
              <a16:creationId xmlns:a16="http://schemas.microsoft.com/office/drawing/2014/main" id="{0B3707BE-DC26-4FC1-8778-2FFD498388C6}"/>
            </a:ext>
          </a:extLst>
        </xdr:cNvPr>
        <xdr:cNvSpPr/>
      </xdr:nvSpPr>
      <xdr:spPr>
        <a:xfrm>
          <a:off x="13887450" y="178866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27" name="フローチャート: 判断 826">
          <a:extLst>
            <a:ext uri="{FF2B5EF4-FFF2-40B4-BE49-F238E27FC236}">
              <a16:creationId xmlns:a16="http://schemas.microsoft.com/office/drawing/2014/main" id="{A0589561-FE4F-46B4-ACDF-E1735B177EAD}"/>
            </a:ext>
          </a:extLst>
        </xdr:cNvPr>
        <xdr:cNvSpPr/>
      </xdr:nvSpPr>
      <xdr:spPr>
        <a:xfrm>
          <a:off x="13089890" y="178943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28" name="フローチャート: 判断 827">
          <a:extLst>
            <a:ext uri="{FF2B5EF4-FFF2-40B4-BE49-F238E27FC236}">
              <a16:creationId xmlns:a16="http://schemas.microsoft.com/office/drawing/2014/main" id="{8F09C9F6-ECAF-4600-86BA-B2D013FD284B}"/>
            </a:ext>
          </a:extLst>
        </xdr:cNvPr>
        <xdr:cNvSpPr/>
      </xdr:nvSpPr>
      <xdr:spPr>
        <a:xfrm>
          <a:off x="12303760" y="179152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29" name="フローチャート: 判断 828">
          <a:extLst>
            <a:ext uri="{FF2B5EF4-FFF2-40B4-BE49-F238E27FC236}">
              <a16:creationId xmlns:a16="http://schemas.microsoft.com/office/drawing/2014/main" id="{CBA291B2-3C38-4FED-A723-781ED1A70EB3}"/>
            </a:ext>
          </a:extLst>
        </xdr:cNvPr>
        <xdr:cNvSpPr/>
      </xdr:nvSpPr>
      <xdr:spPr>
        <a:xfrm>
          <a:off x="1148715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BD05383-8F0D-4673-8A81-9F9C63CFF38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54D392B-B629-4A9D-A543-66BEFA51ABA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222539A-F585-47B7-95EB-2ECFB33EFE6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8F08878-8F7B-41A1-9929-133C2328534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D5DD675-B0B8-4EC6-B1BD-9B46BD02608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835" name="楕円 834">
          <a:extLst>
            <a:ext uri="{FF2B5EF4-FFF2-40B4-BE49-F238E27FC236}">
              <a16:creationId xmlns:a16="http://schemas.microsoft.com/office/drawing/2014/main" id="{02F61478-BAE0-4504-8D85-803015A7EB14}"/>
            </a:ext>
          </a:extLst>
        </xdr:cNvPr>
        <xdr:cNvSpPr/>
      </xdr:nvSpPr>
      <xdr:spPr>
        <a:xfrm>
          <a:off x="14649450" y="186143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836" name="【公民館】&#10;有形固定資産減価償却率該当値テキスト">
          <a:extLst>
            <a:ext uri="{FF2B5EF4-FFF2-40B4-BE49-F238E27FC236}">
              <a16:creationId xmlns:a16="http://schemas.microsoft.com/office/drawing/2014/main" id="{28BACD21-445D-4CD4-B6BD-D52C5F435449}"/>
            </a:ext>
          </a:extLst>
        </xdr:cNvPr>
        <xdr:cNvSpPr txBox="1"/>
      </xdr:nvSpPr>
      <xdr:spPr>
        <a:xfrm>
          <a:off x="14742160" y="1852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166370</xdr:rowOff>
    </xdr:from>
    <xdr:to>
      <xdr:col>81</xdr:col>
      <xdr:colOff>101600</xdr:colOff>
      <xdr:row>108</xdr:row>
      <xdr:rowOff>96520</xdr:rowOff>
    </xdr:to>
    <xdr:sp macro="" textlink="">
      <xdr:nvSpPr>
        <xdr:cNvPr id="837" name="楕円 836">
          <a:extLst>
            <a:ext uri="{FF2B5EF4-FFF2-40B4-BE49-F238E27FC236}">
              <a16:creationId xmlns:a16="http://schemas.microsoft.com/office/drawing/2014/main" id="{5E627C5C-8C8C-4AA4-BABB-9C1D5396D0D3}"/>
            </a:ext>
          </a:extLst>
        </xdr:cNvPr>
        <xdr:cNvSpPr/>
      </xdr:nvSpPr>
      <xdr:spPr>
        <a:xfrm>
          <a:off x="13887450" y="18515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45720</xdr:rowOff>
    </xdr:from>
    <xdr:to>
      <xdr:col>85</xdr:col>
      <xdr:colOff>127000</xdr:colOff>
      <xdr:row>108</xdr:row>
      <xdr:rowOff>144780</xdr:rowOff>
    </xdr:to>
    <xdr:cxnSp macro="">
      <xdr:nvCxnSpPr>
        <xdr:cNvPr id="838" name="直線コネクタ 837">
          <a:extLst>
            <a:ext uri="{FF2B5EF4-FFF2-40B4-BE49-F238E27FC236}">
              <a16:creationId xmlns:a16="http://schemas.microsoft.com/office/drawing/2014/main" id="{467436E8-D81D-4458-A4EC-4E2B86E80274}"/>
            </a:ext>
          </a:extLst>
        </xdr:cNvPr>
        <xdr:cNvCxnSpPr/>
      </xdr:nvCxnSpPr>
      <xdr:spPr>
        <a:xfrm>
          <a:off x="13942060" y="18564225"/>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839" name="楕円 838">
          <a:extLst>
            <a:ext uri="{FF2B5EF4-FFF2-40B4-BE49-F238E27FC236}">
              <a16:creationId xmlns:a16="http://schemas.microsoft.com/office/drawing/2014/main" id="{B6EB75CA-ED2A-4B24-9791-ED55D17A00C9}"/>
            </a:ext>
          </a:extLst>
        </xdr:cNvPr>
        <xdr:cNvSpPr/>
      </xdr:nvSpPr>
      <xdr:spPr>
        <a:xfrm>
          <a:off x="13089890" y="184772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45720</xdr:rowOff>
    </xdr:to>
    <xdr:cxnSp macro="">
      <xdr:nvCxnSpPr>
        <xdr:cNvPr id="840" name="直線コネクタ 839">
          <a:extLst>
            <a:ext uri="{FF2B5EF4-FFF2-40B4-BE49-F238E27FC236}">
              <a16:creationId xmlns:a16="http://schemas.microsoft.com/office/drawing/2014/main" id="{B2A80A8E-9387-4D44-8FDF-FB60D30DC30C}"/>
            </a:ext>
          </a:extLst>
        </xdr:cNvPr>
        <xdr:cNvCxnSpPr/>
      </xdr:nvCxnSpPr>
      <xdr:spPr>
        <a:xfrm>
          <a:off x="13144500" y="1852612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86361</xdr:rowOff>
    </xdr:from>
    <xdr:to>
      <xdr:col>72</xdr:col>
      <xdr:colOff>38100</xdr:colOff>
      <xdr:row>108</xdr:row>
      <xdr:rowOff>16511</xdr:rowOff>
    </xdr:to>
    <xdr:sp macro="" textlink="">
      <xdr:nvSpPr>
        <xdr:cNvPr id="841" name="楕円 840">
          <a:extLst>
            <a:ext uri="{FF2B5EF4-FFF2-40B4-BE49-F238E27FC236}">
              <a16:creationId xmlns:a16="http://schemas.microsoft.com/office/drawing/2014/main" id="{85B7100C-AD21-42C5-B103-51DCDAF5A977}"/>
            </a:ext>
          </a:extLst>
        </xdr:cNvPr>
        <xdr:cNvSpPr/>
      </xdr:nvSpPr>
      <xdr:spPr>
        <a:xfrm>
          <a:off x="12303760" y="184334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137161</xdr:rowOff>
    </xdr:from>
    <xdr:to>
      <xdr:col>76</xdr:col>
      <xdr:colOff>114300</xdr:colOff>
      <xdr:row>108</xdr:row>
      <xdr:rowOff>7620</xdr:rowOff>
    </xdr:to>
    <xdr:cxnSp macro="">
      <xdr:nvCxnSpPr>
        <xdr:cNvPr id="842" name="直線コネクタ 841">
          <a:extLst>
            <a:ext uri="{FF2B5EF4-FFF2-40B4-BE49-F238E27FC236}">
              <a16:creationId xmlns:a16="http://schemas.microsoft.com/office/drawing/2014/main" id="{A31C5E34-AF91-4043-BDA1-CE2085CF9358}"/>
            </a:ext>
          </a:extLst>
        </xdr:cNvPr>
        <xdr:cNvCxnSpPr/>
      </xdr:nvCxnSpPr>
      <xdr:spPr>
        <a:xfrm>
          <a:off x="12346940" y="18478501"/>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43" name="n_1aveValue【公民館】&#10;有形固定資産減価償却率">
          <a:extLst>
            <a:ext uri="{FF2B5EF4-FFF2-40B4-BE49-F238E27FC236}">
              <a16:creationId xmlns:a16="http://schemas.microsoft.com/office/drawing/2014/main" id="{1BFCB404-DB58-4EBA-8654-A978230110FE}"/>
            </a:ext>
          </a:extLst>
        </xdr:cNvPr>
        <xdr:cNvSpPr txBox="1"/>
      </xdr:nvSpPr>
      <xdr:spPr>
        <a:xfrm>
          <a:off x="1373823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44" name="n_2aveValue【公民館】&#10;有形固定資産減価償却率">
          <a:extLst>
            <a:ext uri="{FF2B5EF4-FFF2-40B4-BE49-F238E27FC236}">
              <a16:creationId xmlns:a16="http://schemas.microsoft.com/office/drawing/2014/main" id="{CB972A7A-DD97-4B6B-9B1E-052FFFB066CE}"/>
            </a:ext>
          </a:extLst>
        </xdr:cNvPr>
        <xdr:cNvSpPr txBox="1"/>
      </xdr:nvSpPr>
      <xdr:spPr>
        <a:xfrm>
          <a:off x="1295718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45" name="n_3aveValue【公民館】&#10;有形固定資産減価償却率">
          <a:extLst>
            <a:ext uri="{FF2B5EF4-FFF2-40B4-BE49-F238E27FC236}">
              <a16:creationId xmlns:a16="http://schemas.microsoft.com/office/drawing/2014/main" id="{D502D698-47B8-462F-AA14-94904CB35D55}"/>
            </a:ext>
          </a:extLst>
        </xdr:cNvPr>
        <xdr:cNvSpPr txBox="1"/>
      </xdr:nvSpPr>
      <xdr:spPr>
        <a:xfrm>
          <a:off x="1217105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846" name="n_4aveValue【公民館】&#10;有形固定資産減価償却率">
          <a:extLst>
            <a:ext uri="{FF2B5EF4-FFF2-40B4-BE49-F238E27FC236}">
              <a16:creationId xmlns:a16="http://schemas.microsoft.com/office/drawing/2014/main" id="{A6A8A15B-2C55-4596-9ECD-1A7A611FE093}"/>
            </a:ext>
          </a:extLst>
        </xdr:cNvPr>
        <xdr:cNvSpPr txBox="1"/>
      </xdr:nvSpPr>
      <xdr:spPr>
        <a:xfrm>
          <a:off x="113544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87647</xdr:rowOff>
    </xdr:from>
    <xdr:ext cx="405111" cy="259045"/>
    <xdr:sp macro="" textlink="">
      <xdr:nvSpPr>
        <xdr:cNvPr id="847" name="n_1mainValue【公民館】&#10;有形固定資産減価償却率">
          <a:extLst>
            <a:ext uri="{FF2B5EF4-FFF2-40B4-BE49-F238E27FC236}">
              <a16:creationId xmlns:a16="http://schemas.microsoft.com/office/drawing/2014/main" id="{8EE69B27-92DF-4393-92A9-0101F930039E}"/>
            </a:ext>
          </a:extLst>
        </xdr:cNvPr>
        <xdr:cNvSpPr txBox="1"/>
      </xdr:nvSpPr>
      <xdr:spPr>
        <a:xfrm>
          <a:off x="1373823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848" name="n_2mainValue【公民館】&#10;有形固定資産減価償却率">
          <a:extLst>
            <a:ext uri="{FF2B5EF4-FFF2-40B4-BE49-F238E27FC236}">
              <a16:creationId xmlns:a16="http://schemas.microsoft.com/office/drawing/2014/main" id="{EB936A09-9F68-49B8-A475-FF69CD9EE565}"/>
            </a:ext>
          </a:extLst>
        </xdr:cNvPr>
        <xdr:cNvSpPr txBox="1"/>
      </xdr:nvSpPr>
      <xdr:spPr>
        <a:xfrm>
          <a:off x="1295718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7638</xdr:rowOff>
    </xdr:from>
    <xdr:ext cx="405111" cy="259045"/>
    <xdr:sp macro="" textlink="">
      <xdr:nvSpPr>
        <xdr:cNvPr id="849" name="n_3mainValue【公民館】&#10;有形固定資産減価償却率">
          <a:extLst>
            <a:ext uri="{FF2B5EF4-FFF2-40B4-BE49-F238E27FC236}">
              <a16:creationId xmlns:a16="http://schemas.microsoft.com/office/drawing/2014/main" id="{4CA0BEB1-397E-483B-9233-36E8842EAE4C}"/>
            </a:ext>
          </a:extLst>
        </xdr:cNvPr>
        <xdr:cNvSpPr txBox="1"/>
      </xdr:nvSpPr>
      <xdr:spPr>
        <a:xfrm>
          <a:off x="12171054" y="1852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091219A6-4BF0-4F8A-8AEF-3E92D0F76F1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B0AD6204-847B-44E6-946D-EF8A4DF8387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F0F593D4-3E0A-4325-9612-9FF9A3C8489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DD63173A-B9EC-4BCE-8E58-24AA5347B22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A320C04B-22CB-41F3-9C45-EDCC1268BD1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956F6BA2-9964-47EE-8152-48FC55C7594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3CA4D583-9E7F-48A6-B337-8FAEB33D836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C4FBD7D5-DB7E-4571-8B3E-60FB0CD1258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402A703A-E285-4E50-A0EE-B47EA82AD42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2CA77C32-F6BE-47FA-A732-6C8EA7D71D1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a:extLst>
            <a:ext uri="{FF2B5EF4-FFF2-40B4-BE49-F238E27FC236}">
              <a16:creationId xmlns:a16="http://schemas.microsoft.com/office/drawing/2014/main" id="{2F84FD82-DE6F-4048-B818-E6973A0EB336}"/>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D3CC0932-7344-4931-8AF4-2AF85AA0FBC5}"/>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a:extLst>
            <a:ext uri="{FF2B5EF4-FFF2-40B4-BE49-F238E27FC236}">
              <a16:creationId xmlns:a16="http://schemas.microsoft.com/office/drawing/2014/main" id="{C629E849-6803-4968-9F40-89E3C612CB3B}"/>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a:extLst>
            <a:ext uri="{FF2B5EF4-FFF2-40B4-BE49-F238E27FC236}">
              <a16:creationId xmlns:a16="http://schemas.microsoft.com/office/drawing/2014/main" id="{FDFEC5EB-1B84-4C53-9889-F2AF5BDC9B8F}"/>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a:extLst>
            <a:ext uri="{FF2B5EF4-FFF2-40B4-BE49-F238E27FC236}">
              <a16:creationId xmlns:a16="http://schemas.microsoft.com/office/drawing/2014/main" id="{D6AAC8D4-22BE-4CB6-93B1-604F39292612}"/>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a:extLst>
            <a:ext uri="{FF2B5EF4-FFF2-40B4-BE49-F238E27FC236}">
              <a16:creationId xmlns:a16="http://schemas.microsoft.com/office/drawing/2014/main" id="{63841E9C-84B1-4C2B-B7CA-BB58B6D64265}"/>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a:extLst>
            <a:ext uri="{FF2B5EF4-FFF2-40B4-BE49-F238E27FC236}">
              <a16:creationId xmlns:a16="http://schemas.microsoft.com/office/drawing/2014/main" id="{12F69A9E-BD96-4278-A836-DFE8B6075401}"/>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a:extLst>
            <a:ext uri="{FF2B5EF4-FFF2-40B4-BE49-F238E27FC236}">
              <a16:creationId xmlns:a16="http://schemas.microsoft.com/office/drawing/2014/main" id="{D010C847-EA29-4E0E-BCDA-BC945B682DB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25600D39-2B4A-4F52-89D8-184154899B4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28413344-7704-4A4B-A467-33434CE30C7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0D0D13EE-C150-47F4-A495-0D7B3FDF9B7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71" name="直線コネクタ 870">
          <a:extLst>
            <a:ext uri="{FF2B5EF4-FFF2-40B4-BE49-F238E27FC236}">
              <a16:creationId xmlns:a16="http://schemas.microsoft.com/office/drawing/2014/main" id="{76953CF6-FFA8-43B3-A756-DC8B8FBF7932}"/>
            </a:ext>
          </a:extLst>
        </xdr:cNvPr>
        <xdr:cNvCxnSpPr/>
      </xdr:nvCxnSpPr>
      <xdr:spPr>
        <a:xfrm flipV="1">
          <a:off x="19947254" y="17237964"/>
          <a:ext cx="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72" name="【公民館】&#10;一人当たり面積最小値テキスト">
          <a:extLst>
            <a:ext uri="{FF2B5EF4-FFF2-40B4-BE49-F238E27FC236}">
              <a16:creationId xmlns:a16="http://schemas.microsoft.com/office/drawing/2014/main" id="{3DA3FDD7-79A0-49C9-AFEE-9D214637196E}"/>
            </a:ext>
          </a:extLst>
        </xdr:cNvPr>
        <xdr:cNvSpPr txBox="1"/>
      </xdr:nvSpPr>
      <xdr:spPr>
        <a:xfrm>
          <a:off x="19985990" y="185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73" name="直線コネクタ 872">
          <a:extLst>
            <a:ext uri="{FF2B5EF4-FFF2-40B4-BE49-F238E27FC236}">
              <a16:creationId xmlns:a16="http://schemas.microsoft.com/office/drawing/2014/main" id="{6911B778-42A4-40F6-BBC0-CEDAF04427C9}"/>
            </a:ext>
          </a:extLst>
        </xdr:cNvPr>
        <xdr:cNvCxnSpPr/>
      </xdr:nvCxnSpPr>
      <xdr:spPr>
        <a:xfrm>
          <a:off x="19885660" y="1857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74" name="【公民館】&#10;一人当たり面積最大値テキスト">
          <a:extLst>
            <a:ext uri="{FF2B5EF4-FFF2-40B4-BE49-F238E27FC236}">
              <a16:creationId xmlns:a16="http://schemas.microsoft.com/office/drawing/2014/main" id="{A3E00690-6243-4137-BE66-2D846C486E79}"/>
            </a:ext>
          </a:extLst>
        </xdr:cNvPr>
        <xdr:cNvSpPr txBox="1"/>
      </xdr:nvSpPr>
      <xdr:spPr>
        <a:xfrm>
          <a:off x="19985990" y="1701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75" name="直線コネクタ 874">
          <a:extLst>
            <a:ext uri="{FF2B5EF4-FFF2-40B4-BE49-F238E27FC236}">
              <a16:creationId xmlns:a16="http://schemas.microsoft.com/office/drawing/2014/main" id="{8428AA9A-D3DE-4971-B78F-B5DC6C94C1F8}"/>
            </a:ext>
          </a:extLst>
        </xdr:cNvPr>
        <xdr:cNvCxnSpPr/>
      </xdr:nvCxnSpPr>
      <xdr:spPr>
        <a:xfrm>
          <a:off x="19885660" y="1723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76" name="【公民館】&#10;一人当たり面積平均値テキスト">
          <a:extLst>
            <a:ext uri="{FF2B5EF4-FFF2-40B4-BE49-F238E27FC236}">
              <a16:creationId xmlns:a16="http://schemas.microsoft.com/office/drawing/2014/main" id="{AEC4B699-1290-4581-B251-50201A267588}"/>
            </a:ext>
          </a:extLst>
        </xdr:cNvPr>
        <xdr:cNvSpPr txBox="1"/>
      </xdr:nvSpPr>
      <xdr:spPr>
        <a:xfrm>
          <a:off x="19985990" y="17856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77" name="フローチャート: 判断 876">
          <a:extLst>
            <a:ext uri="{FF2B5EF4-FFF2-40B4-BE49-F238E27FC236}">
              <a16:creationId xmlns:a16="http://schemas.microsoft.com/office/drawing/2014/main" id="{2960810C-4AE1-4E59-9DE2-7AF7953930DA}"/>
            </a:ext>
          </a:extLst>
        </xdr:cNvPr>
        <xdr:cNvSpPr/>
      </xdr:nvSpPr>
      <xdr:spPr>
        <a:xfrm>
          <a:off x="19904710" y="180089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78" name="フローチャート: 判断 877">
          <a:extLst>
            <a:ext uri="{FF2B5EF4-FFF2-40B4-BE49-F238E27FC236}">
              <a16:creationId xmlns:a16="http://schemas.microsoft.com/office/drawing/2014/main" id="{C4BFEE78-397E-49BD-B586-34890730C6F8}"/>
            </a:ext>
          </a:extLst>
        </xdr:cNvPr>
        <xdr:cNvSpPr/>
      </xdr:nvSpPr>
      <xdr:spPr>
        <a:xfrm>
          <a:off x="19161760" y="17992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79" name="フローチャート: 判断 878">
          <a:extLst>
            <a:ext uri="{FF2B5EF4-FFF2-40B4-BE49-F238E27FC236}">
              <a16:creationId xmlns:a16="http://schemas.microsoft.com/office/drawing/2014/main" id="{C7B1C0D1-3E87-4215-967A-B9B7B3ED5B8D}"/>
            </a:ext>
          </a:extLst>
        </xdr:cNvPr>
        <xdr:cNvSpPr/>
      </xdr:nvSpPr>
      <xdr:spPr>
        <a:xfrm>
          <a:off x="18345150" y="179564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80" name="フローチャート: 判断 879">
          <a:extLst>
            <a:ext uri="{FF2B5EF4-FFF2-40B4-BE49-F238E27FC236}">
              <a16:creationId xmlns:a16="http://schemas.microsoft.com/office/drawing/2014/main" id="{C2542A34-37CF-4822-812E-EA882B010223}"/>
            </a:ext>
          </a:extLst>
        </xdr:cNvPr>
        <xdr:cNvSpPr/>
      </xdr:nvSpPr>
      <xdr:spPr>
        <a:xfrm>
          <a:off x="17547590" y="1797964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81" name="フローチャート: 判断 880">
          <a:extLst>
            <a:ext uri="{FF2B5EF4-FFF2-40B4-BE49-F238E27FC236}">
              <a16:creationId xmlns:a16="http://schemas.microsoft.com/office/drawing/2014/main" id="{9E1020FE-A71B-45E7-913B-13BACA74E4B1}"/>
            </a:ext>
          </a:extLst>
        </xdr:cNvPr>
        <xdr:cNvSpPr/>
      </xdr:nvSpPr>
      <xdr:spPr>
        <a:xfrm>
          <a:off x="16761460" y="1796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7152A48-EAD9-4F3C-A0E3-756151B4727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1037959-2AAE-416B-9D4A-F0FD0472A07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95619AF-5B24-4D1D-A80E-4F08251D7D3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C9AFC573-3D68-4E08-B898-E049F5D5B9A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560F071A-990D-4582-8CCF-6159A82767E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144272</xdr:rowOff>
    </xdr:from>
    <xdr:to>
      <xdr:col>116</xdr:col>
      <xdr:colOff>114300</xdr:colOff>
      <xdr:row>108</xdr:row>
      <xdr:rowOff>74422</xdr:rowOff>
    </xdr:to>
    <xdr:sp macro="" textlink="">
      <xdr:nvSpPr>
        <xdr:cNvPr id="887" name="楕円 886">
          <a:extLst>
            <a:ext uri="{FF2B5EF4-FFF2-40B4-BE49-F238E27FC236}">
              <a16:creationId xmlns:a16="http://schemas.microsoft.com/office/drawing/2014/main" id="{472D77F1-0250-4500-9F06-A21E78233E8A}"/>
            </a:ext>
          </a:extLst>
        </xdr:cNvPr>
        <xdr:cNvSpPr/>
      </xdr:nvSpPr>
      <xdr:spPr>
        <a:xfrm>
          <a:off x="19904710" y="184875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59199</xdr:rowOff>
    </xdr:from>
    <xdr:ext cx="469744" cy="259045"/>
    <xdr:sp macro="" textlink="">
      <xdr:nvSpPr>
        <xdr:cNvPr id="888" name="【公民館】&#10;一人当たり面積該当値テキスト">
          <a:extLst>
            <a:ext uri="{FF2B5EF4-FFF2-40B4-BE49-F238E27FC236}">
              <a16:creationId xmlns:a16="http://schemas.microsoft.com/office/drawing/2014/main" id="{C136A88A-4EFE-4428-92FA-623EFF1A52BE}"/>
            </a:ext>
          </a:extLst>
        </xdr:cNvPr>
        <xdr:cNvSpPr txBox="1"/>
      </xdr:nvSpPr>
      <xdr:spPr>
        <a:xfrm>
          <a:off x="19985990" y="1840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889" name="楕円 888">
          <a:extLst>
            <a:ext uri="{FF2B5EF4-FFF2-40B4-BE49-F238E27FC236}">
              <a16:creationId xmlns:a16="http://schemas.microsoft.com/office/drawing/2014/main" id="{D9CE375F-7EB8-4A33-AA2B-0DF0A084EFC3}"/>
            </a:ext>
          </a:extLst>
        </xdr:cNvPr>
        <xdr:cNvSpPr/>
      </xdr:nvSpPr>
      <xdr:spPr>
        <a:xfrm>
          <a:off x="19161760" y="183953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108</xdr:row>
      <xdr:rowOff>23622</xdr:rowOff>
    </xdr:to>
    <xdr:cxnSp macro="">
      <xdr:nvCxnSpPr>
        <xdr:cNvPr id="890" name="直線コネクタ 889">
          <a:extLst>
            <a:ext uri="{FF2B5EF4-FFF2-40B4-BE49-F238E27FC236}">
              <a16:creationId xmlns:a16="http://schemas.microsoft.com/office/drawing/2014/main" id="{87494AF9-6B6B-4CDB-9AA4-77782FB020F1}"/>
            </a:ext>
          </a:extLst>
        </xdr:cNvPr>
        <xdr:cNvCxnSpPr/>
      </xdr:nvCxnSpPr>
      <xdr:spPr>
        <a:xfrm>
          <a:off x="19204940" y="18440401"/>
          <a:ext cx="74295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891" name="楕円 890">
          <a:extLst>
            <a:ext uri="{FF2B5EF4-FFF2-40B4-BE49-F238E27FC236}">
              <a16:creationId xmlns:a16="http://schemas.microsoft.com/office/drawing/2014/main" id="{F3E80E94-A77D-4FC2-BCA8-88014BD70D7C}"/>
            </a:ext>
          </a:extLst>
        </xdr:cNvPr>
        <xdr:cNvSpPr/>
      </xdr:nvSpPr>
      <xdr:spPr>
        <a:xfrm>
          <a:off x="18345150" y="183995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101346</xdr:rowOff>
    </xdr:to>
    <xdr:cxnSp macro="">
      <xdr:nvCxnSpPr>
        <xdr:cNvPr id="892" name="直線コネクタ 891">
          <a:extLst>
            <a:ext uri="{FF2B5EF4-FFF2-40B4-BE49-F238E27FC236}">
              <a16:creationId xmlns:a16="http://schemas.microsoft.com/office/drawing/2014/main" id="{993436F9-ECDF-406A-81E5-AD48C2A68A1F}"/>
            </a:ext>
          </a:extLst>
        </xdr:cNvPr>
        <xdr:cNvCxnSpPr/>
      </xdr:nvCxnSpPr>
      <xdr:spPr>
        <a:xfrm flipV="1">
          <a:off x="18399760" y="18440401"/>
          <a:ext cx="80518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52832</xdr:rowOff>
    </xdr:from>
    <xdr:to>
      <xdr:col>102</xdr:col>
      <xdr:colOff>165100</xdr:colOff>
      <xdr:row>107</xdr:row>
      <xdr:rowOff>154432</xdr:rowOff>
    </xdr:to>
    <xdr:sp macro="" textlink="">
      <xdr:nvSpPr>
        <xdr:cNvPr id="893" name="楕円 892">
          <a:extLst>
            <a:ext uri="{FF2B5EF4-FFF2-40B4-BE49-F238E27FC236}">
              <a16:creationId xmlns:a16="http://schemas.microsoft.com/office/drawing/2014/main" id="{E0981FA8-F62D-45BA-8F10-C4C2F67F4140}"/>
            </a:ext>
          </a:extLst>
        </xdr:cNvPr>
        <xdr:cNvSpPr/>
      </xdr:nvSpPr>
      <xdr:spPr>
        <a:xfrm>
          <a:off x="17547590" y="1840179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103632</xdr:rowOff>
    </xdr:to>
    <xdr:cxnSp macro="">
      <xdr:nvCxnSpPr>
        <xdr:cNvPr id="894" name="直線コネクタ 893">
          <a:extLst>
            <a:ext uri="{FF2B5EF4-FFF2-40B4-BE49-F238E27FC236}">
              <a16:creationId xmlns:a16="http://schemas.microsoft.com/office/drawing/2014/main" id="{2DBD6282-2F25-441D-80A3-309FA0681635}"/>
            </a:ext>
          </a:extLst>
        </xdr:cNvPr>
        <xdr:cNvCxnSpPr/>
      </xdr:nvCxnSpPr>
      <xdr:spPr>
        <a:xfrm flipV="1">
          <a:off x="17602200" y="18442686"/>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95" name="n_1aveValue【公民館】&#10;一人当たり面積">
          <a:extLst>
            <a:ext uri="{FF2B5EF4-FFF2-40B4-BE49-F238E27FC236}">
              <a16:creationId xmlns:a16="http://schemas.microsoft.com/office/drawing/2014/main" id="{0291BAC5-B90B-4D6C-999B-919552437740}"/>
            </a:ext>
          </a:extLst>
        </xdr:cNvPr>
        <xdr:cNvSpPr txBox="1"/>
      </xdr:nvSpPr>
      <xdr:spPr>
        <a:xfrm>
          <a:off x="18982132" y="177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96" name="n_2aveValue【公民館】&#10;一人当たり面積">
          <a:extLst>
            <a:ext uri="{FF2B5EF4-FFF2-40B4-BE49-F238E27FC236}">
              <a16:creationId xmlns:a16="http://schemas.microsoft.com/office/drawing/2014/main" id="{12EC84ED-BA67-4E1A-9C0C-8B9F206B2332}"/>
            </a:ext>
          </a:extLst>
        </xdr:cNvPr>
        <xdr:cNvSpPr txBox="1"/>
      </xdr:nvSpPr>
      <xdr:spPr>
        <a:xfrm>
          <a:off x="18182032" y="177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97" name="n_3aveValue【公民館】&#10;一人当たり面積">
          <a:extLst>
            <a:ext uri="{FF2B5EF4-FFF2-40B4-BE49-F238E27FC236}">
              <a16:creationId xmlns:a16="http://schemas.microsoft.com/office/drawing/2014/main" id="{952B6ED1-3A1B-4912-BFC6-BF61CCAF1E0C}"/>
            </a:ext>
          </a:extLst>
        </xdr:cNvPr>
        <xdr:cNvSpPr txBox="1"/>
      </xdr:nvSpPr>
      <xdr:spPr>
        <a:xfrm>
          <a:off x="17384472" y="177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98" name="n_4aveValue【公民館】&#10;一人当たり面積">
          <a:extLst>
            <a:ext uri="{FF2B5EF4-FFF2-40B4-BE49-F238E27FC236}">
              <a16:creationId xmlns:a16="http://schemas.microsoft.com/office/drawing/2014/main" id="{2288DF5E-E8E5-46B3-A173-CC6DE46D3AAA}"/>
            </a:ext>
          </a:extLst>
        </xdr:cNvPr>
        <xdr:cNvSpPr txBox="1"/>
      </xdr:nvSpPr>
      <xdr:spPr>
        <a:xfrm>
          <a:off x="16588817"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899" name="n_1mainValue【公民館】&#10;一人当たり面積">
          <a:extLst>
            <a:ext uri="{FF2B5EF4-FFF2-40B4-BE49-F238E27FC236}">
              <a16:creationId xmlns:a16="http://schemas.microsoft.com/office/drawing/2014/main" id="{FB257C36-EBF9-46F3-889A-533341927620}"/>
            </a:ext>
          </a:extLst>
        </xdr:cNvPr>
        <xdr:cNvSpPr txBox="1"/>
      </xdr:nvSpPr>
      <xdr:spPr>
        <a:xfrm>
          <a:off x="18982132" y="184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900" name="n_2mainValue【公民館】&#10;一人当たり面積">
          <a:extLst>
            <a:ext uri="{FF2B5EF4-FFF2-40B4-BE49-F238E27FC236}">
              <a16:creationId xmlns:a16="http://schemas.microsoft.com/office/drawing/2014/main" id="{97488BFF-5852-4551-9FCA-012B95CA8323}"/>
            </a:ext>
          </a:extLst>
        </xdr:cNvPr>
        <xdr:cNvSpPr txBox="1"/>
      </xdr:nvSpPr>
      <xdr:spPr>
        <a:xfrm>
          <a:off x="18182032" y="1848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145559</xdr:rowOff>
    </xdr:from>
    <xdr:ext cx="469744" cy="259045"/>
    <xdr:sp macro="" textlink="">
      <xdr:nvSpPr>
        <xdr:cNvPr id="901" name="n_3mainValue【公民館】&#10;一人当たり面積">
          <a:extLst>
            <a:ext uri="{FF2B5EF4-FFF2-40B4-BE49-F238E27FC236}">
              <a16:creationId xmlns:a16="http://schemas.microsoft.com/office/drawing/2014/main" id="{2D1CAB3F-9112-4E34-A15A-49DAEF25088F}"/>
            </a:ext>
          </a:extLst>
        </xdr:cNvPr>
        <xdr:cNvSpPr txBox="1"/>
      </xdr:nvSpPr>
      <xdr:spPr>
        <a:xfrm>
          <a:off x="17384472" y="184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6F7227EC-0126-4C96-AD42-7617E914BC2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EF6B4D96-8412-4D8C-8685-12A605939A3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EDC83E1C-29C5-44B0-BE43-B7A384DF05C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類似団体と比較して、有形固定資産減価償却率が高くなっている施設は、学校施設、児童館及び公民館であり、特に学校施設及び公民館は類似団体より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ポイント以上高くなっており、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％を超えている。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学校施設については、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多くの小・中学校施設が建築から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年以上経過しており、一人当たり面積は類似団体と比較すると▲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0.826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㎡であるが、全国平均より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+0.094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㎡、静岡県平均より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+0.178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㎡となっている状況を踏まえ、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今後は市内全域の小・中学校を対象とした学校再編計画に基づき、適正規模となるよう統廃合の実施及び施設の更新を行う必要がある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公民館については、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３館あるうちの１館は除却を行ったが、残りの２館も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有形固定資産減価償却率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％超となっており、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学校の余裕教室等の地区内他施設との複合化等の検討を行い、除却や施設の更新を行う必要がある。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類似団体と比較して、有形固定資産減価償却率が特に低くなっている施設は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認定こども園・幼稚園・保育所である。保育所については市内</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園のうち４園が経過年数</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年未満と比較的新しい施設が多く</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、全体としても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％未満となっている。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また、道路や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橋りょう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・トンネル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類似団体と比較して有形固定資産減価償却率は低いものの、更新よりも減価償却が上回っているため上昇する傾向が続いている。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3B81E0-D84A-4367-BD3A-C7DA7E6B935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12FA55-5C08-4A51-8199-E6E1710CC73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7E2697-A02C-49F0-846A-27FF0EBB838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581713-59CB-46F0-98DD-F84F7E4A5C8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F4E563-FDFF-4D38-9B31-9FD28B31084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ED3892-87F9-43FC-BD5D-4B2FD88ECA5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7EE554-538B-4F1E-8E00-4BC52EDC36F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34CE1C-50CE-447E-9FA2-D8B759FF3A2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165351-1C2B-4E25-9DE4-4991DFED9CD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90A26F-A8EF-40BA-AEFF-DE8A28D7BBC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5A3A46-5D7B-47A9-9CDD-B83D30EE86C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06B36C-4B52-4F1F-9B2E-556747A356D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1F813F-E5D5-40D2-914E-0767AE0A0BF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D5A376-2E2D-400B-B4CF-936D35468D64}"/>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B70DE2-21B0-4179-9AE5-018393565D2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486EB5-F85A-43AA-8E62-34AF42A0A2A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6EB4C7-51AA-4568-84D1-7008909224D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CCBED4-72A1-4540-ACBF-5A8EBC9B94B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5A1E9B-C4A3-45B4-A061-5EAA5999A5F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631B37-AA96-4AB3-A7B7-EC4E41A4EB0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71551A-A06E-4312-B38D-CFF7BBDB3B3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C740A4-CA7C-4702-B55D-BDD393A53CF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59C6EA-AA96-4831-B552-90C76B572C7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9851AD-C736-4B91-9AA7-C85BEB74BFD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35E450-B814-4220-BA1F-DD9C3A66329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48F0A7-3FAE-4062-9EFE-DD25FC0E2EDC}"/>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35DA9F-45DE-4859-8644-8741C3A6A30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6B21E0-EEBE-407C-A0E4-E9359BED231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24A587-F12C-449B-9CAA-AE692BD64F3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810100-EA6A-42F2-BB38-7680F22ABF5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24661C-B156-491E-A98D-C04FF1A728A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B33AD4-0E36-4FBA-87B6-D3367347127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DBC54C-26AD-4C75-8BE4-5C9F1B9B8E4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BDF11F-D07E-4631-902E-19E5CD290FB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EBC258-B8EB-4FBA-865A-31AE8981C48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CB9DE7-2B57-4A10-A1D9-7813D3EC319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63D7AA-3C25-4CB3-9061-163FC38AA5B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6EB568-24A8-46DE-AD57-E88EA1DB002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00C642-2C92-4829-8749-92515DB64CD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2C4006-64D0-404D-8F47-958E5AAB654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AF74D1-BB6A-4589-9E77-13227E21F83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FD3BD2-6D94-4E77-926B-54E122BD0EB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CE20AB5-6D80-484E-9A1F-B96DF7EE8B87}"/>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024CAF1-3725-4313-9A4E-C05DD593F60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25437E-77F6-4178-8574-C2372DB38A8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C53151-8E41-43A8-AE25-283741A4D66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D2FA0A-914C-4601-A5C6-D1E5BEFC27E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504C4B2-B0F2-4E71-A3F6-F9D16BB1E8E2}"/>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3E480F4-5CC7-4E02-9C26-B0A712652D07}"/>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DFBF80C-6CB5-4A70-A6CA-8F18CACC122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676FE2-17F0-40E3-AA40-8D030951813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6C13A7-8E49-43EF-B1E9-E6D0A4DC8A6B}"/>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4059C5D-E99D-4661-BE28-D69D5F6F0B2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436971-FED0-4983-9925-FE6416540173}"/>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478A37-17B3-4EFF-8B49-B4BDC742394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FA6F61B-9C76-4457-837B-25F448ACF8C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4813B1CE-5681-4F1A-B62E-79D83AD402FB}"/>
            </a:ext>
          </a:extLst>
        </xdr:cNvPr>
        <xdr:cNvCxnSpPr/>
      </xdr:nvCxnSpPr>
      <xdr:spPr>
        <a:xfrm flipV="1">
          <a:off x="4173855" y="5809161"/>
          <a:ext cx="0" cy="148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60C68D9F-0EF0-4961-BE1B-ABD19AC0DD40}"/>
            </a:ext>
          </a:extLst>
        </xdr:cNvPr>
        <xdr:cNvSpPr txBox="1"/>
      </xdr:nvSpPr>
      <xdr:spPr>
        <a:xfrm>
          <a:off x="421259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30E15CB1-7625-43D0-AD36-8B170C2FCF05}"/>
            </a:ext>
          </a:extLst>
        </xdr:cNvPr>
        <xdr:cNvCxnSpPr/>
      </xdr:nvCxnSpPr>
      <xdr:spPr>
        <a:xfrm>
          <a:off x="4112260" y="7292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F9B8BBC2-6E94-43B7-B2DA-663DE6C2D375}"/>
            </a:ext>
          </a:extLst>
        </xdr:cNvPr>
        <xdr:cNvSpPr txBox="1"/>
      </xdr:nvSpPr>
      <xdr:spPr>
        <a:xfrm>
          <a:off x="4212590" y="5580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264C8B43-8162-4231-8348-5DCB5868346C}"/>
            </a:ext>
          </a:extLst>
        </xdr:cNvPr>
        <xdr:cNvCxnSpPr/>
      </xdr:nvCxnSpPr>
      <xdr:spPr>
        <a:xfrm>
          <a:off x="4112260" y="5809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a:extLst>
            <a:ext uri="{FF2B5EF4-FFF2-40B4-BE49-F238E27FC236}">
              <a16:creationId xmlns:a16="http://schemas.microsoft.com/office/drawing/2014/main" id="{DB9E7E6D-20A1-4DDF-B22C-D3873F9349A7}"/>
            </a:ext>
          </a:extLst>
        </xdr:cNvPr>
        <xdr:cNvSpPr txBox="1"/>
      </xdr:nvSpPr>
      <xdr:spPr>
        <a:xfrm>
          <a:off x="4212590" y="6468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7586ED10-AFD1-4F32-A2F1-A67136FD3915}"/>
            </a:ext>
          </a:extLst>
        </xdr:cNvPr>
        <xdr:cNvSpPr/>
      </xdr:nvSpPr>
      <xdr:spPr>
        <a:xfrm>
          <a:off x="4131310" y="64863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4A453FB2-5A5E-4B6B-A2EA-7ADE5DFDC3F4}"/>
            </a:ext>
          </a:extLst>
        </xdr:cNvPr>
        <xdr:cNvSpPr/>
      </xdr:nvSpPr>
      <xdr:spPr>
        <a:xfrm>
          <a:off x="3388360" y="639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0C17FBC3-09F3-44AF-808D-918A232A8CC8}"/>
            </a:ext>
          </a:extLst>
        </xdr:cNvPr>
        <xdr:cNvSpPr/>
      </xdr:nvSpPr>
      <xdr:spPr>
        <a:xfrm>
          <a:off x="257175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5E0E6392-5D4A-409A-8EFA-A64A6EE8DB36}"/>
            </a:ext>
          </a:extLst>
        </xdr:cNvPr>
        <xdr:cNvSpPr/>
      </xdr:nvSpPr>
      <xdr:spPr>
        <a:xfrm>
          <a:off x="1774190" y="636469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BBC0E6C6-DD3A-4114-ADF7-16F1626A988C}"/>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1FC88D-A786-4FD0-8EB6-03527E182F7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635AD3-3E45-4588-BB5D-955EA4A9D30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ECC609A-F175-4CE3-9CB2-75F99CCE916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C30C09-2DB2-4D4D-A1BF-AF3D9521389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E69D28-2700-4944-AAEA-899642727B7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100511</xdr:rowOff>
    </xdr:from>
    <xdr:to>
      <xdr:col>24</xdr:col>
      <xdr:colOff>114300</xdr:colOff>
      <xdr:row>36</xdr:row>
      <xdr:rowOff>30661</xdr:rowOff>
    </xdr:to>
    <xdr:sp macro="" textlink="">
      <xdr:nvSpPr>
        <xdr:cNvPr id="74" name="楕円 73">
          <a:extLst>
            <a:ext uri="{FF2B5EF4-FFF2-40B4-BE49-F238E27FC236}">
              <a16:creationId xmlns:a16="http://schemas.microsoft.com/office/drawing/2014/main" id="{AC60BCA3-02BF-4C76-81A0-BAD95AAF397D}"/>
            </a:ext>
          </a:extLst>
        </xdr:cNvPr>
        <xdr:cNvSpPr/>
      </xdr:nvSpPr>
      <xdr:spPr>
        <a:xfrm>
          <a:off x="4131310" y="60974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123388</xdr:rowOff>
    </xdr:from>
    <xdr:ext cx="405111" cy="259045"/>
    <xdr:sp macro="" textlink="">
      <xdr:nvSpPr>
        <xdr:cNvPr id="75" name="【図書館】&#10;有形固定資産減価償却率該当値テキスト">
          <a:extLst>
            <a:ext uri="{FF2B5EF4-FFF2-40B4-BE49-F238E27FC236}">
              <a16:creationId xmlns:a16="http://schemas.microsoft.com/office/drawing/2014/main" id="{16B5D4DE-7E02-41FF-ACE5-CFA3DEF32017}"/>
            </a:ext>
          </a:extLst>
        </xdr:cNvPr>
        <xdr:cNvSpPr txBox="1"/>
      </xdr:nvSpPr>
      <xdr:spPr>
        <a:xfrm>
          <a:off x="4212590" y="595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56424</xdr:rowOff>
    </xdr:from>
    <xdr:to>
      <xdr:col>20</xdr:col>
      <xdr:colOff>38100</xdr:colOff>
      <xdr:row>35</xdr:row>
      <xdr:rowOff>158024</xdr:rowOff>
    </xdr:to>
    <xdr:sp macro="" textlink="">
      <xdr:nvSpPr>
        <xdr:cNvPr id="76" name="楕円 75">
          <a:extLst>
            <a:ext uri="{FF2B5EF4-FFF2-40B4-BE49-F238E27FC236}">
              <a16:creationId xmlns:a16="http://schemas.microsoft.com/office/drawing/2014/main" id="{448B1E63-AC86-44EF-B6A7-7C024809919A}"/>
            </a:ext>
          </a:extLst>
        </xdr:cNvPr>
        <xdr:cNvSpPr/>
      </xdr:nvSpPr>
      <xdr:spPr>
        <a:xfrm>
          <a:off x="3388360" y="60609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35</xdr:row>
      <xdr:rowOff>151311</xdr:rowOff>
    </xdr:to>
    <xdr:cxnSp macro="">
      <xdr:nvCxnSpPr>
        <xdr:cNvPr id="77" name="直線コネクタ 76">
          <a:extLst>
            <a:ext uri="{FF2B5EF4-FFF2-40B4-BE49-F238E27FC236}">
              <a16:creationId xmlns:a16="http://schemas.microsoft.com/office/drawing/2014/main" id="{3E843CC9-1846-4D2B-A67A-C662771901E5}"/>
            </a:ext>
          </a:extLst>
        </xdr:cNvPr>
        <xdr:cNvCxnSpPr/>
      </xdr:nvCxnSpPr>
      <xdr:spPr>
        <a:xfrm>
          <a:off x="3431540" y="6106069"/>
          <a:ext cx="74295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a:extLst>
            <a:ext uri="{FF2B5EF4-FFF2-40B4-BE49-F238E27FC236}">
              <a16:creationId xmlns:a16="http://schemas.microsoft.com/office/drawing/2014/main" id="{00A3C902-8663-4A0C-9868-42546EE5A22C}"/>
            </a:ext>
          </a:extLst>
        </xdr:cNvPr>
        <xdr:cNvSpPr/>
      </xdr:nvSpPr>
      <xdr:spPr>
        <a:xfrm>
          <a:off x="2571750" y="67149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107224</xdr:rowOff>
    </xdr:from>
    <xdr:to>
      <xdr:col>19</xdr:col>
      <xdr:colOff>177800</xdr:colOff>
      <xdr:row>39</xdr:row>
      <xdr:rowOff>81099</xdr:rowOff>
    </xdr:to>
    <xdr:cxnSp macro="">
      <xdr:nvCxnSpPr>
        <xdr:cNvPr id="79" name="直線コネクタ 78">
          <a:extLst>
            <a:ext uri="{FF2B5EF4-FFF2-40B4-BE49-F238E27FC236}">
              <a16:creationId xmlns:a16="http://schemas.microsoft.com/office/drawing/2014/main" id="{987CE446-1E9E-40EC-AEBE-86FA143943D2}"/>
            </a:ext>
          </a:extLst>
        </xdr:cNvPr>
        <xdr:cNvCxnSpPr/>
      </xdr:nvCxnSpPr>
      <xdr:spPr>
        <a:xfrm flipV="1">
          <a:off x="2626360" y="6106069"/>
          <a:ext cx="805180" cy="6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a:extLst>
            <a:ext uri="{FF2B5EF4-FFF2-40B4-BE49-F238E27FC236}">
              <a16:creationId xmlns:a16="http://schemas.microsoft.com/office/drawing/2014/main" id="{651C0466-6982-4DBF-93BA-2ACF21AB82B7}"/>
            </a:ext>
          </a:extLst>
        </xdr:cNvPr>
        <xdr:cNvSpPr/>
      </xdr:nvSpPr>
      <xdr:spPr>
        <a:xfrm>
          <a:off x="1774190" y="66847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81099</xdr:rowOff>
    </xdr:to>
    <xdr:cxnSp macro="">
      <xdr:nvCxnSpPr>
        <xdr:cNvPr id="81" name="直線コネクタ 80">
          <a:extLst>
            <a:ext uri="{FF2B5EF4-FFF2-40B4-BE49-F238E27FC236}">
              <a16:creationId xmlns:a16="http://schemas.microsoft.com/office/drawing/2014/main" id="{3EF6EEE5-85FE-491C-A73A-4F5939620C00}"/>
            </a:ext>
          </a:extLst>
        </xdr:cNvPr>
        <xdr:cNvCxnSpPr/>
      </xdr:nvCxnSpPr>
      <xdr:spPr>
        <a:xfrm>
          <a:off x="1828800" y="6733631"/>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2" name="n_1aveValue【図書館】&#10;有形固定資産減価償却率">
          <a:extLst>
            <a:ext uri="{FF2B5EF4-FFF2-40B4-BE49-F238E27FC236}">
              <a16:creationId xmlns:a16="http://schemas.microsoft.com/office/drawing/2014/main" id="{066F4116-A502-4489-971D-07512F613A25}"/>
            </a:ext>
          </a:extLst>
        </xdr:cNvPr>
        <xdr:cNvSpPr txBox="1"/>
      </xdr:nvSpPr>
      <xdr:spPr>
        <a:xfrm>
          <a:off x="3239144" y="647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3" name="n_2aveValue【図書館】&#10;有形固定資産減価償却率">
          <a:extLst>
            <a:ext uri="{FF2B5EF4-FFF2-40B4-BE49-F238E27FC236}">
              <a16:creationId xmlns:a16="http://schemas.microsoft.com/office/drawing/2014/main" id="{E4414115-2981-4826-A689-B18100755AEC}"/>
            </a:ext>
          </a:extLst>
        </xdr:cNvPr>
        <xdr:cNvSpPr txBox="1"/>
      </xdr:nvSpPr>
      <xdr:spPr>
        <a:xfrm>
          <a:off x="2439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4" name="n_3aveValue【図書館】&#10;有形固定資産減価償却率">
          <a:extLst>
            <a:ext uri="{FF2B5EF4-FFF2-40B4-BE49-F238E27FC236}">
              <a16:creationId xmlns:a16="http://schemas.microsoft.com/office/drawing/2014/main" id="{84CC29D3-FEDD-4F7C-897C-A3BD9E2CFC03}"/>
            </a:ext>
          </a:extLst>
        </xdr:cNvPr>
        <xdr:cNvSpPr txBox="1"/>
      </xdr:nvSpPr>
      <xdr:spPr>
        <a:xfrm>
          <a:off x="1641484"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EC93F6AA-7648-4EAD-AE7A-A8C02B426CC7}"/>
            </a:ext>
          </a:extLst>
        </xdr:cNvPr>
        <xdr:cNvSpPr txBox="1"/>
      </xdr:nvSpPr>
      <xdr:spPr>
        <a:xfrm>
          <a:off x="85535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3101</xdr:rowOff>
    </xdr:from>
    <xdr:ext cx="405111" cy="259045"/>
    <xdr:sp macro="" textlink="">
      <xdr:nvSpPr>
        <xdr:cNvPr id="86" name="n_1mainValue【図書館】&#10;有形固定資産減価償却率">
          <a:extLst>
            <a:ext uri="{FF2B5EF4-FFF2-40B4-BE49-F238E27FC236}">
              <a16:creationId xmlns:a16="http://schemas.microsoft.com/office/drawing/2014/main" id="{0593C104-04F8-44DC-AE3F-D7FD85BD4AD5}"/>
            </a:ext>
          </a:extLst>
        </xdr:cNvPr>
        <xdr:cNvSpPr txBox="1"/>
      </xdr:nvSpPr>
      <xdr:spPr>
        <a:xfrm>
          <a:off x="32391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7" name="n_2mainValue【図書館】&#10;有形固定資産減価償却率">
          <a:extLst>
            <a:ext uri="{FF2B5EF4-FFF2-40B4-BE49-F238E27FC236}">
              <a16:creationId xmlns:a16="http://schemas.microsoft.com/office/drawing/2014/main" id="{0CEC806C-4A67-4CA4-9E5D-07AA69735F07}"/>
            </a:ext>
          </a:extLst>
        </xdr:cNvPr>
        <xdr:cNvSpPr txBox="1"/>
      </xdr:nvSpPr>
      <xdr:spPr>
        <a:xfrm>
          <a:off x="2439044" y="681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88" name="n_3mainValue【図書館】&#10;有形固定資産減価償却率">
          <a:extLst>
            <a:ext uri="{FF2B5EF4-FFF2-40B4-BE49-F238E27FC236}">
              <a16:creationId xmlns:a16="http://schemas.microsoft.com/office/drawing/2014/main" id="{6ABA96EC-40C1-4909-926A-38525EF7CAB7}"/>
            </a:ext>
          </a:extLst>
        </xdr:cNvPr>
        <xdr:cNvSpPr txBox="1"/>
      </xdr:nvSpPr>
      <xdr:spPr>
        <a:xfrm>
          <a:off x="164148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B139FC5-4A75-4D1D-88E7-F6C04E2235F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32A7FA2-5AC3-45F0-9148-C589D08DC0E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F42483B-5209-4DC8-B562-40894E46CCF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287CB28-AFA0-4D5C-B0D4-4DDB3514911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90E4C1F-2F4B-4AD1-8C39-D99A46BF565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E40D9ED-6A24-4874-BCD6-5E7972E105B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7D85012-E938-4D96-B927-0D14C1E49AA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91F5CE3-B8DC-45C6-82F2-4399FB73BD7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C5778B2-D460-4E25-B308-4059581E2EB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02F45AC-AA87-447B-8884-2BBE00F4106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F1566FD6-2DAF-49D0-8C55-E633EF56E5A3}"/>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25D14549-8C87-43E2-9043-CB945E6A6C29}"/>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DB6D29E3-9BDA-45D9-BE59-DCF610769492}"/>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7058F5A9-71AC-4E3C-9EC6-B86824E5CE17}"/>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B834F31-B904-4316-AD60-FDFF97ACCE2D}"/>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6536630E-C5C4-4EB2-B37D-295428F29327}"/>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6C8214CD-788D-468E-AB27-1FB6058180AF}"/>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D0BC4CC2-6592-4928-A664-138E61A0BD78}"/>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F926CFE7-21F4-4102-8658-F3C44D262316}"/>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4616143F-2F60-4718-9262-AE06533C589B}"/>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B265328-1D17-4D30-9D86-2A421C9C8923}"/>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DBAFDB61-23A9-4F10-B3F5-9863BA21E05A}"/>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51E0F28-287E-40EF-ABC9-420FF7F56B1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6095B29-01F6-400A-97B8-F6A04E11F92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AFB64EF8-2488-44D3-8BC5-341B9DE6362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4" name="直線コネクタ 113">
          <a:extLst>
            <a:ext uri="{FF2B5EF4-FFF2-40B4-BE49-F238E27FC236}">
              <a16:creationId xmlns:a16="http://schemas.microsoft.com/office/drawing/2014/main" id="{B934511C-3FBE-4FD6-B44E-FC3A57D41A34}"/>
            </a:ext>
          </a:extLst>
        </xdr:cNvPr>
        <xdr:cNvCxnSpPr/>
      </xdr:nvCxnSpPr>
      <xdr:spPr>
        <a:xfrm flipV="1">
          <a:off x="9429115" y="5723981"/>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5" name="【図書館】&#10;一人当たり面積最小値テキスト">
          <a:extLst>
            <a:ext uri="{FF2B5EF4-FFF2-40B4-BE49-F238E27FC236}">
              <a16:creationId xmlns:a16="http://schemas.microsoft.com/office/drawing/2014/main" id="{CB08347E-CF99-491A-B9AC-2850DF47ACBE}"/>
            </a:ext>
          </a:extLst>
        </xdr:cNvPr>
        <xdr:cNvSpPr txBox="1"/>
      </xdr:nvSpPr>
      <xdr:spPr>
        <a:xfrm>
          <a:off x="9467850" y="70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6" name="直線コネクタ 115">
          <a:extLst>
            <a:ext uri="{FF2B5EF4-FFF2-40B4-BE49-F238E27FC236}">
              <a16:creationId xmlns:a16="http://schemas.microsoft.com/office/drawing/2014/main" id="{02E9E8FD-4645-4F58-A222-148306E0306C}"/>
            </a:ext>
          </a:extLst>
        </xdr:cNvPr>
        <xdr:cNvCxnSpPr/>
      </xdr:nvCxnSpPr>
      <xdr:spPr>
        <a:xfrm>
          <a:off x="9356090" y="70776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17" name="【図書館】&#10;一人当たり面積最大値テキスト">
          <a:extLst>
            <a:ext uri="{FF2B5EF4-FFF2-40B4-BE49-F238E27FC236}">
              <a16:creationId xmlns:a16="http://schemas.microsoft.com/office/drawing/2014/main" id="{9EE09FB3-206F-4F45-A219-FC304E3BF244}"/>
            </a:ext>
          </a:extLst>
        </xdr:cNvPr>
        <xdr:cNvSpPr txBox="1"/>
      </xdr:nvSpPr>
      <xdr:spPr>
        <a:xfrm>
          <a:off x="9467850" y="55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18" name="直線コネクタ 117">
          <a:extLst>
            <a:ext uri="{FF2B5EF4-FFF2-40B4-BE49-F238E27FC236}">
              <a16:creationId xmlns:a16="http://schemas.microsoft.com/office/drawing/2014/main" id="{F0364F84-9B71-4797-B067-05C538EE160E}"/>
            </a:ext>
          </a:extLst>
        </xdr:cNvPr>
        <xdr:cNvCxnSpPr/>
      </xdr:nvCxnSpPr>
      <xdr:spPr>
        <a:xfrm>
          <a:off x="9356090" y="57239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19" name="【図書館】&#10;一人当たり面積平均値テキスト">
          <a:extLst>
            <a:ext uri="{FF2B5EF4-FFF2-40B4-BE49-F238E27FC236}">
              <a16:creationId xmlns:a16="http://schemas.microsoft.com/office/drawing/2014/main" id="{434FE176-B173-40CE-A621-C6E35EF5499A}"/>
            </a:ext>
          </a:extLst>
        </xdr:cNvPr>
        <xdr:cNvSpPr txBox="1"/>
      </xdr:nvSpPr>
      <xdr:spPr>
        <a:xfrm>
          <a:off x="9467850" y="6535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0" name="フローチャート: 判断 119">
          <a:extLst>
            <a:ext uri="{FF2B5EF4-FFF2-40B4-BE49-F238E27FC236}">
              <a16:creationId xmlns:a16="http://schemas.microsoft.com/office/drawing/2014/main" id="{611C4766-FBAF-4385-8CA9-5A25425B21A4}"/>
            </a:ext>
          </a:extLst>
        </xdr:cNvPr>
        <xdr:cNvSpPr/>
      </xdr:nvSpPr>
      <xdr:spPr>
        <a:xfrm>
          <a:off x="9394190" y="6687457"/>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1" name="フローチャート: 判断 120">
          <a:extLst>
            <a:ext uri="{FF2B5EF4-FFF2-40B4-BE49-F238E27FC236}">
              <a16:creationId xmlns:a16="http://schemas.microsoft.com/office/drawing/2014/main" id="{38A8B424-7DEB-4B86-9038-35164FC55EDA}"/>
            </a:ext>
          </a:extLst>
        </xdr:cNvPr>
        <xdr:cNvSpPr/>
      </xdr:nvSpPr>
      <xdr:spPr>
        <a:xfrm>
          <a:off x="8632190" y="66330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2" name="フローチャート: 判断 121">
          <a:extLst>
            <a:ext uri="{FF2B5EF4-FFF2-40B4-BE49-F238E27FC236}">
              <a16:creationId xmlns:a16="http://schemas.microsoft.com/office/drawing/2014/main" id="{FEB8DD77-C989-4F09-B837-A46C11CA222B}"/>
            </a:ext>
          </a:extLst>
        </xdr:cNvPr>
        <xdr:cNvSpPr/>
      </xdr:nvSpPr>
      <xdr:spPr>
        <a:xfrm>
          <a:off x="7846060" y="662023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3" name="フローチャート: 判断 122">
          <a:extLst>
            <a:ext uri="{FF2B5EF4-FFF2-40B4-BE49-F238E27FC236}">
              <a16:creationId xmlns:a16="http://schemas.microsoft.com/office/drawing/2014/main" id="{BAC6EF30-E94F-4D6E-B03B-394B866B995B}"/>
            </a:ext>
          </a:extLst>
        </xdr:cNvPr>
        <xdr:cNvSpPr/>
      </xdr:nvSpPr>
      <xdr:spPr>
        <a:xfrm>
          <a:off x="7029450" y="6678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4" name="フローチャート: 判断 123">
          <a:extLst>
            <a:ext uri="{FF2B5EF4-FFF2-40B4-BE49-F238E27FC236}">
              <a16:creationId xmlns:a16="http://schemas.microsoft.com/office/drawing/2014/main" id="{4CF2BEFD-14E2-4C7F-9D45-9920C1CFD277}"/>
            </a:ext>
          </a:extLst>
        </xdr:cNvPr>
        <xdr:cNvSpPr/>
      </xdr:nvSpPr>
      <xdr:spPr>
        <a:xfrm>
          <a:off x="6231890" y="667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FB6A3A5-310F-47C8-A377-03FE646B252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4A952F-5037-45B6-ABFA-2BEDDA12F279}"/>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EED881-115B-4F5F-BE9B-2454CC9AEFC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8E9C302-E7E1-4B9B-AEEA-411FAE66D8B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F42E68-1530-4915-948C-324AB21FFFB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30" name="楕円 129">
          <a:extLst>
            <a:ext uri="{FF2B5EF4-FFF2-40B4-BE49-F238E27FC236}">
              <a16:creationId xmlns:a16="http://schemas.microsoft.com/office/drawing/2014/main" id="{C644FDBE-364A-43CE-BC8C-C36FC18141EF}"/>
            </a:ext>
          </a:extLst>
        </xdr:cNvPr>
        <xdr:cNvSpPr/>
      </xdr:nvSpPr>
      <xdr:spPr>
        <a:xfrm>
          <a:off x="9394190" y="700123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60070</xdr:rowOff>
    </xdr:from>
    <xdr:ext cx="469744" cy="259045"/>
    <xdr:sp macro="" textlink="">
      <xdr:nvSpPr>
        <xdr:cNvPr id="131" name="【図書館】&#10;一人当たり面積該当値テキスト">
          <a:extLst>
            <a:ext uri="{FF2B5EF4-FFF2-40B4-BE49-F238E27FC236}">
              <a16:creationId xmlns:a16="http://schemas.microsoft.com/office/drawing/2014/main" id="{3CEC1A93-F31C-4800-A414-20A8FFBF888B}"/>
            </a:ext>
          </a:extLst>
        </xdr:cNvPr>
        <xdr:cNvSpPr txBox="1"/>
      </xdr:nvSpPr>
      <xdr:spPr>
        <a:xfrm>
          <a:off x="9467850" y="691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32" name="楕円 131">
          <a:extLst>
            <a:ext uri="{FF2B5EF4-FFF2-40B4-BE49-F238E27FC236}">
              <a16:creationId xmlns:a16="http://schemas.microsoft.com/office/drawing/2014/main" id="{6342AAF1-A89B-4E3F-8755-84F75C26A8A7}"/>
            </a:ext>
          </a:extLst>
        </xdr:cNvPr>
        <xdr:cNvSpPr/>
      </xdr:nvSpPr>
      <xdr:spPr>
        <a:xfrm>
          <a:off x="8632190" y="70012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41</xdr:row>
      <xdr:rowOff>24493</xdr:rowOff>
    </xdr:to>
    <xdr:cxnSp macro="">
      <xdr:nvCxnSpPr>
        <xdr:cNvPr id="133" name="直線コネクタ 132">
          <a:extLst>
            <a:ext uri="{FF2B5EF4-FFF2-40B4-BE49-F238E27FC236}">
              <a16:creationId xmlns:a16="http://schemas.microsoft.com/office/drawing/2014/main" id="{E375E4FD-A9C3-42FB-AF57-D9824EE90903}"/>
            </a:ext>
          </a:extLst>
        </xdr:cNvPr>
        <xdr:cNvCxnSpPr/>
      </xdr:nvCxnSpPr>
      <xdr:spPr>
        <a:xfrm>
          <a:off x="8686800" y="705013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4" name="楕円 133">
          <a:extLst>
            <a:ext uri="{FF2B5EF4-FFF2-40B4-BE49-F238E27FC236}">
              <a16:creationId xmlns:a16="http://schemas.microsoft.com/office/drawing/2014/main" id="{60EA141D-BC36-4341-A32F-067B62581A59}"/>
            </a:ext>
          </a:extLst>
        </xdr:cNvPr>
        <xdr:cNvSpPr/>
      </xdr:nvSpPr>
      <xdr:spPr>
        <a:xfrm>
          <a:off x="7846060" y="71754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42</xdr:row>
      <xdr:rowOff>27215</xdr:rowOff>
    </xdr:to>
    <xdr:cxnSp macro="">
      <xdr:nvCxnSpPr>
        <xdr:cNvPr id="135" name="直線コネクタ 134">
          <a:extLst>
            <a:ext uri="{FF2B5EF4-FFF2-40B4-BE49-F238E27FC236}">
              <a16:creationId xmlns:a16="http://schemas.microsoft.com/office/drawing/2014/main" id="{3D57C5D7-6D0A-4820-A2B0-8F06BAFBFB9D}"/>
            </a:ext>
          </a:extLst>
        </xdr:cNvPr>
        <xdr:cNvCxnSpPr/>
      </xdr:nvCxnSpPr>
      <xdr:spPr>
        <a:xfrm flipV="1">
          <a:off x="7889240" y="7050133"/>
          <a:ext cx="797560" cy="1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6" name="楕円 135">
          <a:extLst>
            <a:ext uri="{FF2B5EF4-FFF2-40B4-BE49-F238E27FC236}">
              <a16:creationId xmlns:a16="http://schemas.microsoft.com/office/drawing/2014/main" id="{A0DED889-CCA5-4B1C-96EF-28AD39AEEA8D}"/>
            </a:ext>
          </a:extLst>
        </xdr:cNvPr>
        <xdr:cNvSpPr/>
      </xdr:nvSpPr>
      <xdr:spPr>
        <a:xfrm>
          <a:off x="7029450" y="71754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27215</xdr:rowOff>
    </xdr:to>
    <xdr:cxnSp macro="">
      <xdr:nvCxnSpPr>
        <xdr:cNvPr id="137" name="直線コネクタ 136">
          <a:extLst>
            <a:ext uri="{FF2B5EF4-FFF2-40B4-BE49-F238E27FC236}">
              <a16:creationId xmlns:a16="http://schemas.microsoft.com/office/drawing/2014/main" id="{AE469921-F441-4F70-8E02-662ECDFE9F3E}"/>
            </a:ext>
          </a:extLst>
        </xdr:cNvPr>
        <xdr:cNvCxnSpPr/>
      </xdr:nvCxnSpPr>
      <xdr:spPr>
        <a:xfrm>
          <a:off x="7084060" y="722621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8" name="n_1aveValue【図書館】&#10;一人当たり面積">
          <a:extLst>
            <a:ext uri="{FF2B5EF4-FFF2-40B4-BE49-F238E27FC236}">
              <a16:creationId xmlns:a16="http://schemas.microsoft.com/office/drawing/2014/main" id="{E38923F1-4581-4DCF-BE4F-607579080AFB}"/>
            </a:ext>
          </a:extLst>
        </xdr:cNvPr>
        <xdr:cNvSpPr txBox="1"/>
      </xdr:nvSpPr>
      <xdr:spPr>
        <a:xfrm>
          <a:off x="8454467" y="6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39" name="n_2aveValue【図書館】&#10;一人当たり面積">
          <a:extLst>
            <a:ext uri="{FF2B5EF4-FFF2-40B4-BE49-F238E27FC236}">
              <a16:creationId xmlns:a16="http://schemas.microsoft.com/office/drawing/2014/main" id="{15E58005-12E4-4E2D-A1A9-9D4C9EF12522}"/>
            </a:ext>
          </a:extLst>
        </xdr:cNvPr>
        <xdr:cNvSpPr txBox="1"/>
      </xdr:nvSpPr>
      <xdr:spPr>
        <a:xfrm>
          <a:off x="7673417" y="640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0" name="n_3aveValue【図書館】&#10;一人当たり面積">
          <a:extLst>
            <a:ext uri="{FF2B5EF4-FFF2-40B4-BE49-F238E27FC236}">
              <a16:creationId xmlns:a16="http://schemas.microsoft.com/office/drawing/2014/main" id="{C48903A4-7C9C-4782-A57F-D08452F801E1}"/>
            </a:ext>
          </a:extLst>
        </xdr:cNvPr>
        <xdr:cNvSpPr txBox="1"/>
      </xdr:nvSpPr>
      <xdr:spPr>
        <a:xfrm>
          <a:off x="6866332" y="644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1" name="n_4aveValue【図書館】&#10;一人当たり面積">
          <a:extLst>
            <a:ext uri="{FF2B5EF4-FFF2-40B4-BE49-F238E27FC236}">
              <a16:creationId xmlns:a16="http://schemas.microsoft.com/office/drawing/2014/main" id="{2BBE50C5-5BF6-403B-B689-044CB59362F1}"/>
            </a:ext>
          </a:extLst>
        </xdr:cNvPr>
        <xdr:cNvSpPr txBox="1"/>
      </xdr:nvSpPr>
      <xdr:spPr>
        <a:xfrm>
          <a:off x="6068772" y="644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42" name="n_1mainValue【図書館】&#10;一人当たり面積">
          <a:extLst>
            <a:ext uri="{FF2B5EF4-FFF2-40B4-BE49-F238E27FC236}">
              <a16:creationId xmlns:a16="http://schemas.microsoft.com/office/drawing/2014/main" id="{7755A728-2698-437D-AD0B-E992BFC94355}"/>
            </a:ext>
          </a:extLst>
        </xdr:cNvPr>
        <xdr:cNvSpPr txBox="1"/>
      </xdr:nvSpPr>
      <xdr:spPr>
        <a:xfrm>
          <a:off x="8454467" y="70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3" name="n_2mainValue【図書館】&#10;一人当たり面積">
          <a:extLst>
            <a:ext uri="{FF2B5EF4-FFF2-40B4-BE49-F238E27FC236}">
              <a16:creationId xmlns:a16="http://schemas.microsoft.com/office/drawing/2014/main" id="{C3AFB182-F35B-4769-9E47-1FFCB2F690CE}"/>
            </a:ext>
          </a:extLst>
        </xdr:cNvPr>
        <xdr:cNvSpPr txBox="1"/>
      </xdr:nvSpPr>
      <xdr:spPr>
        <a:xfrm>
          <a:off x="7673417" y="72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4" name="n_3mainValue【図書館】&#10;一人当たり面積">
          <a:extLst>
            <a:ext uri="{FF2B5EF4-FFF2-40B4-BE49-F238E27FC236}">
              <a16:creationId xmlns:a16="http://schemas.microsoft.com/office/drawing/2014/main" id="{FE65DA14-EAE1-46B1-B931-FA77C56EF753}"/>
            </a:ext>
          </a:extLst>
        </xdr:cNvPr>
        <xdr:cNvSpPr txBox="1"/>
      </xdr:nvSpPr>
      <xdr:spPr>
        <a:xfrm>
          <a:off x="6866332" y="72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6F8E1734-3AD6-4B44-A592-1E364946963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E005986-17EE-4582-89A9-F8DF3E579D0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E6EE25A8-21D2-4164-898B-2847D516558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394C836-51AB-4466-BAD5-6FA3E5672AA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FCAAD9D-278D-418D-8CB2-1094B9DEB97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C21AEF7B-F026-4083-AE9F-1E71F74EF7E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4E163A9-B460-468D-8776-1B36BFC4BB1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F2B7F98-1A07-43DC-808D-5AF6F965620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487C8AFA-09B6-42CD-9892-130BF88EFEA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97BBF9A0-F8A1-410E-A3EB-FF436F3D707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F5F90EC-D1CC-481C-A142-E2250BF6E0D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F489CBE-8D06-4178-8C90-081866BFE53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B59DF32B-0EE2-4B19-9991-4FE523A8208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D825C951-3943-482D-A435-4D9C3A1A504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1FD3CDA-BAB2-4292-8882-3ACACFFF47F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30373FD-E0E4-40DD-AF4A-463A63BEF8F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D302AE2-9DC4-48E5-96F1-8061D7F4D023}"/>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3F3774FD-183E-4244-8F05-B2EE8E38F6CB}"/>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88A223FC-639C-4B63-BF9A-8952216DFB8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8B0199C5-F1E9-4294-BA01-E4DE8D5EE44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D73230B4-8350-4146-A388-8E8D15EF0081}"/>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6EB5B84-7AA3-4D60-8793-2BCD2830417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5D690658-2ABF-43AD-9CB5-D2616594D39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42B61C7F-72A0-4E15-BB27-5DD5AC9C2DD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69" name="直線コネクタ 168">
          <a:extLst>
            <a:ext uri="{FF2B5EF4-FFF2-40B4-BE49-F238E27FC236}">
              <a16:creationId xmlns:a16="http://schemas.microsoft.com/office/drawing/2014/main" id="{234100A2-A8AF-40AC-B76B-5F773F716FD0}"/>
            </a:ext>
          </a:extLst>
        </xdr:cNvPr>
        <xdr:cNvCxnSpPr/>
      </xdr:nvCxnSpPr>
      <xdr:spPr>
        <a:xfrm flipV="1">
          <a:off x="4173855" y="9450705"/>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74B26894-83BD-4807-9D8A-9B38D3AECE6A}"/>
            </a:ext>
          </a:extLst>
        </xdr:cNvPr>
        <xdr:cNvSpPr txBox="1"/>
      </xdr:nvSpPr>
      <xdr:spPr>
        <a:xfrm>
          <a:off x="421259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1" name="直線コネクタ 170">
          <a:extLst>
            <a:ext uri="{FF2B5EF4-FFF2-40B4-BE49-F238E27FC236}">
              <a16:creationId xmlns:a16="http://schemas.microsoft.com/office/drawing/2014/main" id="{4B1164AC-850C-4946-9C33-652748B8F332}"/>
            </a:ext>
          </a:extLst>
        </xdr:cNvPr>
        <xdr:cNvCxnSpPr/>
      </xdr:nvCxnSpPr>
      <xdr:spPr>
        <a:xfrm>
          <a:off x="4112260" y="10978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5A48A6E7-168A-4A21-99E3-7FE674DB563E}"/>
            </a:ext>
          </a:extLst>
        </xdr:cNvPr>
        <xdr:cNvSpPr txBox="1"/>
      </xdr:nvSpPr>
      <xdr:spPr>
        <a:xfrm>
          <a:off x="421259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3" name="直線コネクタ 172">
          <a:extLst>
            <a:ext uri="{FF2B5EF4-FFF2-40B4-BE49-F238E27FC236}">
              <a16:creationId xmlns:a16="http://schemas.microsoft.com/office/drawing/2014/main" id="{278D7B34-229A-46C0-9C9B-BE01BC1B3EB6}"/>
            </a:ext>
          </a:extLst>
        </xdr:cNvPr>
        <xdr:cNvCxnSpPr/>
      </xdr:nvCxnSpPr>
      <xdr:spPr>
        <a:xfrm>
          <a:off x="4112260" y="945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900B9B3-76A5-4689-BDF0-60B5D7061E7A}"/>
            </a:ext>
          </a:extLst>
        </xdr:cNvPr>
        <xdr:cNvSpPr txBox="1"/>
      </xdr:nvSpPr>
      <xdr:spPr>
        <a:xfrm>
          <a:off x="421259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75" name="フローチャート: 判断 174">
          <a:extLst>
            <a:ext uri="{FF2B5EF4-FFF2-40B4-BE49-F238E27FC236}">
              <a16:creationId xmlns:a16="http://schemas.microsoft.com/office/drawing/2014/main" id="{DF87BEE3-C8A5-4659-829C-28593C4CBFEC}"/>
            </a:ext>
          </a:extLst>
        </xdr:cNvPr>
        <xdr:cNvSpPr/>
      </xdr:nvSpPr>
      <xdr:spPr>
        <a:xfrm>
          <a:off x="413131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6" name="フローチャート: 判断 175">
          <a:extLst>
            <a:ext uri="{FF2B5EF4-FFF2-40B4-BE49-F238E27FC236}">
              <a16:creationId xmlns:a16="http://schemas.microsoft.com/office/drawing/2014/main" id="{4BB2301C-6531-4944-A920-269D564E37A7}"/>
            </a:ext>
          </a:extLst>
        </xdr:cNvPr>
        <xdr:cNvSpPr/>
      </xdr:nvSpPr>
      <xdr:spPr>
        <a:xfrm>
          <a:off x="33883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77" name="フローチャート: 判断 176">
          <a:extLst>
            <a:ext uri="{FF2B5EF4-FFF2-40B4-BE49-F238E27FC236}">
              <a16:creationId xmlns:a16="http://schemas.microsoft.com/office/drawing/2014/main" id="{26FC5C42-EA5F-4B7B-B6E7-7A5F0F9F0116}"/>
            </a:ext>
          </a:extLst>
        </xdr:cNvPr>
        <xdr:cNvSpPr/>
      </xdr:nvSpPr>
      <xdr:spPr>
        <a:xfrm>
          <a:off x="2571750" y="102133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8" name="フローチャート: 判断 177">
          <a:extLst>
            <a:ext uri="{FF2B5EF4-FFF2-40B4-BE49-F238E27FC236}">
              <a16:creationId xmlns:a16="http://schemas.microsoft.com/office/drawing/2014/main" id="{94735FAA-3063-4062-BC16-2B98314CCF6B}"/>
            </a:ext>
          </a:extLst>
        </xdr:cNvPr>
        <xdr:cNvSpPr/>
      </xdr:nvSpPr>
      <xdr:spPr>
        <a:xfrm>
          <a:off x="1774190" y="102647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9" name="フローチャート: 判断 178">
          <a:extLst>
            <a:ext uri="{FF2B5EF4-FFF2-40B4-BE49-F238E27FC236}">
              <a16:creationId xmlns:a16="http://schemas.microsoft.com/office/drawing/2014/main" id="{99E92612-A3B3-4EF4-9DB8-4926850132FF}"/>
            </a:ext>
          </a:extLst>
        </xdr:cNvPr>
        <xdr:cNvSpPr/>
      </xdr:nvSpPr>
      <xdr:spPr>
        <a:xfrm>
          <a:off x="988060" y="102133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C1080C6-640A-484C-8EDD-399BD7D30E4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FA4BF6E-79D7-4F14-A243-24C4457A3D1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57CE9A3-4A16-4D9F-8782-1F75B5A6AED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90267D0-6AF7-4A71-AAE8-B7B91BC1F89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F2A7FA-D346-4D1F-9F97-75B314F05E7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5" name="楕円 184">
          <a:extLst>
            <a:ext uri="{FF2B5EF4-FFF2-40B4-BE49-F238E27FC236}">
              <a16:creationId xmlns:a16="http://schemas.microsoft.com/office/drawing/2014/main" id="{D4F16D1F-3B7A-4207-8FB0-B0BF8E550622}"/>
            </a:ext>
          </a:extLst>
        </xdr:cNvPr>
        <xdr:cNvSpPr/>
      </xdr:nvSpPr>
      <xdr:spPr>
        <a:xfrm>
          <a:off x="4131310" y="1069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A045A24C-A16C-48AD-8149-D241E7928F14}"/>
            </a:ext>
          </a:extLst>
        </xdr:cNvPr>
        <xdr:cNvSpPr txBox="1"/>
      </xdr:nvSpPr>
      <xdr:spPr>
        <a:xfrm>
          <a:off x="421259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87" name="楕円 186">
          <a:extLst>
            <a:ext uri="{FF2B5EF4-FFF2-40B4-BE49-F238E27FC236}">
              <a16:creationId xmlns:a16="http://schemas.microsoft.com/office/drawing/2014/main" id="{A278F4C4-0BF5-460D-888C-FAFD12AD17F1}"/>
            </a:ext>
          </a:extLst>
        </xdr:cNvPr>
        <xdr:cNvSpPr/>
      </xdr:nvSpPr>
      <xdr:spPr>
        <a:xfrm>
          <a:off x="3388360" y="10676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118110</xdr:rowOff>
    </xdr:to>
    <xdr:cxnSp macro="">
      <xdr:nvCxnSpPr>
        <xdr:cNvPr id="188" name="直線コネクタ 187">
          <a:extLst>
            <a:ext uri="{FF2B5EF4-FFF2-40B4-BE49-F238E27FC236}">
              <a16:creationId xmlns:a16="http://schemas.microsoft.com/office/drawing/2014/main" id="{9B67B7A9-7536-46F0-B336-B1A499454B11}"/>
            </a:ext>
          </a:extLst>
        </xdr:cNvPr>
        <xdr:cNvCxnSpPr/>
      </xdr:nvCxnSpPr>
      <xdr:spPr>
        <a:xfrm>
          <a:off x="3431540" y="1072134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89" name="楕円 188">
          <a:extLst>
            <a:ext uri="{FF2B5EF4-FFF2-40B4-BE49-F238E27FC236}">
              <a16:creationId xmlns:a16="http://schemas.microsoft.com/office/drawing/2014/main" id="{9C45971A-661D-46AA-BB08-3D0EA368C9E9}"/>
            </a:ext>
          </a:extLst>
        </xdr:cNvPr>
        <xdr:cNvSpPr/>
      </xdr:nvSpPr>
      <xdr:spPr>
        <a:xfrm>
          <a:off x="2571750" y="106457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95250</xdr:rowOff>
    </xdr:to>
    <xdr:cxnSp macro="">
      <xdr:nvCxnSpPr>
        <xdr:cNvPr id="190" name="直線コネクタ 189">
          <a:extLst>
            <a:ext uri="{FF2B5EF4-FFF2-40B4-BE49-F238E27FC236}">
              <a16:creationId xmlns:a16="http://schemas.microsoft.com/office/drawing/2014/main" id="{97A0854C-91AF-4958-9871-A3659A706CBE}"/>
            </a:ext>
          </a:extLst>
        </xdr:cNvPr>
        <xdr:cNvCxnSpPr/>
      </xdr:nvCxnSpPr>
      <xdr:spPr>
        <a:xfrm>
          <a:off x="2626360" y="10698480"/>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1" name="楕円 190">
          <a:extLst>
            <a:ext uri="{FF2B5EF4-FFF2-40B4-BE49-F238E27FC236}">
              <a16:creationId xmlns:a16="http://schemas.microsoft.com/office/drawing/2014/main" id="{A99F8BAC-B092-4906-B279-03CB4051A760}"/>
            </a:ext>
          </a:extLst>
        </xdr:cNvPr>
        <xdr:cNvSpPr/>
      </xdr:nvSpPr>
      <xdr:spPr>
        <a:xfrm>
          <a:off x="1774190" y="10628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70485</xdr:rowOff>
    </xdr:to>
    <xdr:cxnSp macro="">
      <xdr:nvCxnSpPr>
        <xdr:cNvPr id="192" name="直線コネクタ 191">
          <a:extLst>
            <a:ext uri="{FF2B5EF4-FFF2-40B4-BE49-F238E27FC236}">
              <a16:creationId xmlns:a16="http://schemas.microsoft.com/office/drawing/2014/main" id="{268FD54E-8296-447F-963C-70B664EB8B9A}"/>
            </a:ext>
          </a:extLst>
        </xdr:cNvPr>
        <xdr:cNvCxnSpPr/>
      </xdr:nvCxnSpPr>
      <xdr:spPr>
        <a:xfrm>
          <a:off x="1828800" y="10677525"/>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3" name="n_1aveValue【体育館・プール】&#10;有形固定資産減価償却率">
          <a:extLst>
            <a:ext uri="{FF2B5EF4-FFF2-40B4-BE49-F238E27FC236}">
              <a16:creationId xmlns:a16="http://schemas.microsoft.com/office/drawing/2014/main" id="{EABF1172-27DD-4B9F-A8FA-2772D9B3E809}"/>
            </a:ext>
          </a:extLst>
        </xdr:cNvPr>
        <xdr:cNvSpPr txBox="1"/>
      </xdr:nvSpPr>
      <xdr:spPr>
        <a:xfrm>
          <a:off x="32391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4" name="n_2aveValue【体育館・プール】&#10;有形固定資産減価償却率">
          <a:extLst>
            <a:ext uri="{FF2B5EF4-FFF2-40B4-BE49-F238E27FC236}">
              <a16:creationId xmlns:a16="http://schemas.microsoft.com/office/drawing/2014/main" id="{2DCDCD86-83FF-4D4C-84C5-20DFB28F7807}"/>
            </a:ext>
          </a:extLst>
        </xdr:cNvPr>
        <xdr:cNvSpPr txBox="1"/>
      </xdr:nvSpPr>
      <xdr:spPr>
        <a:xfrm>
          <a:off x="2439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95" name="n_3aveValue【体育館・プール】&#10;有形固定資産減価償却率">
          <a:extLst>
            <a:ext uri="{FF2B5EF4-FFF2-40B4-BE49-F238E27FC236}">
              <a16:creationId xmlns:a16="http://schemas.microsoft.com/office/drawing/2014/main" id="{BE1EEC1B-C48B-4FA2-B57A-CA3217780ABA}"/>
            </a:ext>
          </a:extLst>
        </xdr:cNvPr>
        <xdr:cNvSpPr txBox="1"/>
      </xdr:nvSpPr>
      <xdr:spPr>
        <a:xfrm>
          <a:off x="164148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6" name="n_4aveValue【体育館・プール】&#10;有形固定資産減価償却率">
          <a:extLst>
            <a:ext uri="{FF2B5EF4-FFF2-40B4-BE49-F238E27FC236}">
              <a16:creationId xmlns:a16="http://schemas.microsoft.com/office/drawing/2014/main" id="{693FBFF2-F665-4F05-8AC0-58BCCC19AD1D}"/>
            </a:ext>
          </a:extLst>
        </xdr:cNvPr>
        <xdr:cNvSpPr txBox="1"/>
      </xdr:nvSpPr>
      <xdr:spPr>
        <a:xfrm>
          <a:off x="85535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197" name="n_1mainValue【体育館・プール】&#10;有形固定資産減価償却率">
          <a:extLst>
            <a:ext uri="{FF2B5EF4-FFF2-40B4-BE49-F238E27FC236}">
              <a16:creationId xmlns:a16="http://schemas.microsoft.com/office/drawing/2014/main" id="{DF924895-82E3-473A-86E2-6DFB85E5116A}"/>
            </a:ext>
          </a:extLst>
        </xdr:cNvPr>
        <xdr:cNvSpPr txBox="1"/>
      </xdr:nvSpPr>
      <xdr:spPr>
        <a:xfrm>
          <a:off x="32391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198" name="n_2mainValue【体育館・プール】&#10;有形固定資産減価償却率">
          <a:extLst>
            <a:ext uri="{FF2B5EF4-FFF2-40B4-BE49-F238E27FC236}">
              <a16:creationId xmlns:a16="http://schemas.microsoft.com/office/drawing/2014/main" id="{78A46F56-0206-4100-AA3D-8DE971FC15BE}"/>
            </a:ext>
          </a:extLst>
        </xdr:cNvPr>
        <xdr:cNvSpPr txBox="1"/>
      </xdr:nvSpPr>
      <xdr:spPr>
        <a:xfrm>
          <a:off x="2439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99" name="n_3mainValue【体育館・プール】&#10;有形固定資産減価償却率">
          <a:extLst>
            <a:ext uri="{FF2B5EF4-FFF2-40B4-BE49-F238E27FC236}">
              <a16:creationId xmlns:a16="http://schemas.microsoft.com/office/drawing/2014/main" id="{E6549CE7-1C81-4A7B-A097-9A0D93B7FCEA}"/>
            </a:ext>
          </a:extLst>
        </xdr:cNvPr>
        <xdr:cNvSpPr txBox="1"/>
      </xdr:nvSpPr>
      <xdr:spPr>
        <a:xfrm>
          <a:off x="164148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967FB604-0646-4D32-BC8E-3F2EA732FE8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F85DC974-487B-4BCC-A97A-D3EF19DE27D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D45D0774-8299-4297-AC12-46DCE295EC8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FF63F5E7-8BC5-433E-838F-884EA7C58FA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5DC2E12A-71E8-4290-8E26-4DF6F99F444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609368CF-43D7-46A7-99ED-5AAB8C96ED0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B0DCD353-E0F3-471B-9986-8EFC1C84D85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140411E2-BD66-48F3-BE1A-7B6B6BC938B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35F524C9-9B2F-4ADF-8281-600D1075D06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EBF005CF-2095-4E8A-9B74-D6B6642DDF0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D73C4BF5-BC4E-485E-BB96-9018DBF36DA5}"/>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15327DB9-5646-4A68-8CA2-926D8ADA07F3}"/>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40CDA0A0-8F73-4236-9277-248BA32ADD81}"/>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646DC5BA-216C-498A-BBB1-5682BB267BE3}"/>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E025887B-57ED-4DD9-A9F5-4FDAC613815B}"/>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0AEE3601-3524-4928-9478-6DF8FBCD1CA9}"/>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A18E653C-9A11-40AC-A57B-B74B964A2C9E}"/>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62A28F63-C301-434C-AEDA-F2812268351A}"/>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B48E3B13-4DF3-47D4-B6F6-1692A610C865}"/>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463B363B-8D95-4359-99F8-2CE2536073E7}"/>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FB33FD0D-E7AE-4B49-804F-3F9D55C30DD4}"/>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D328E110-EAEF-4054-B4F9-5A674AFE73EF}"/>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4D26FE1-4DB0-4A89-B913-3C979429826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593F5255-17C6-40C2-BF2A-78104B01790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FA4C11AB-4B20-46F3-9B47-4AEE1B05626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25" name="直線コネクタ 224">
          <a:extLst>
            <a:ext uri="{FF2B5EF4-FFF2-40B4-BE49-F238E27FC236}">
              <a16:creationId xmlns:a16="http://schemas.microsoft.com/office/drawing/2014/main" id="{47337442-7B16-44C2-97BB-53B514A5EC6B}"/>
            </a:ext>
          </a:extLst>
        </xdr:cNvPr>
        <xdr:cNvCxnSpPr/>
      </xdr:nvCxnSpPr>
      <xdr:spPr>
        <a:xfrm flipV="1">
          <a:off x="9429115" y="9648825"/>
          <a:ext cx="0" cy="1256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26" name="【体育館・プール】&#10;一人当たり面積最小値テキスト">
          <a:extLst>
            <a:ext uri="{FF2B5EF4-FFF2-40B4-BE49-F238E27FC236}">
              <a16:creationId xmlns:a16="http://schemas.microsoft.com/office/drawing/2014/main" id="{D5E7A577-EF8F-44C0-8AEA-4E112C09DB43}"/>
            </a:ext>
          </a:extLst>
        </xdr:cNvPr>
        <xdr:cNvSpPr txBox="1"/>
      </xdr:nvSpPr>
      <xdr:spPr>
        <a:xfrm>
          <a:off x="9467850" y="109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27" name="直線コネクタ 226">
          <a:extLst>
            <a:ext uri="{FF2B5EF4-FFF2-40B4-BE49-F238E27FC236}">
              <a16:creationId xmlns:a16="http://schemas.microsoft.com/office/drawing/2014/main" id="{5EE0B04D-66D3-439B-BE21-47025A5DF6F9}"/>
            </a:ext>
          </a:extLst>
        </xdr:cNvPr>
        <xdr:cNvCxnSpPr/>
      </xdr:nvCxnSpPr>
      <xdr:spPr>
        <a:xfrm>
          <a:off x="9356090" y="109055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28" name="【体育館・プール】&#10;一人当たり面積最大値テキスト">
          <a:extLst>
            <a:ext uri="{FF2B5EF4-FFF2-40B4-BE49-F238E27FC236}">
              <a16:creationId xmlns:a16="http://schemas.microsoft.com/office/drawing/2014/main" id="{A98537F9-AA3E-466E-B36A-9C2F3A59DB5E}"/>
            </a:ext>
          </a:extLst>
        </xdr:cNvPr>
        <xdr:cNvSpPr txBox="1"/>
      </xdr:nvSpPr>
      <xdr:spPr>
        <a:xfrm>
          <a:off x="9467850" y="942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29" name="直線コネクタ 228">
          <a:extLst>
            <a:ext uri="{FF2B5EF4-FFF2-40B4-BE49-F238E27FC236}">
              <a16:creationId xmlns:a16="http://schemas.microsoft.com/office/drawing/2014/main" id="{6008383C-E0EF-406E-B9B1-67E58A84EF0C}"/>
            </a:ext>
          </a:extLst>
        </xdr:cNvPr>
        <xdr:cNvCxnSpPr/>
      </xdr:nvCxnSpPr>
      <xdr:spPr>
        <a:xfrm>
          <a:off x="9356090" y="96488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0" name="【体育館・プール】&#10;一人当たり面積平均値テキスト">
          <a:extLst>
            <a:ext uri="{FF2B5EF4-FFF2-40B4-BE49-F238E27FC236}">
              <a16:creationId xmlns:a16="http://schemas.microsoft.com/office/drawing/2014/main" id="{38B13CCD-0DD4-44C1-89E1-585306F7ACB2}"/>
            </a:ext>
          </a:extLst>
        </xdr:cNvPr>
        <xdr:cNvSpPr txBox="1"/>
      </xdr:nvSpPr>
      <xdr:spPr>
        <a:xfrm>
          <a:off x="9467850" y="10295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1" name="フローチャート: 判断 230">
          <a:extLst>
            <a:ext uri="{FF2B5EF4-FFF2-40B4-BE49-F238E27FC236}">
              <a16:creationId xmlns:a16="http://schemas.microsoft.com/office/drawing/2014/main" id="{A82727EA-0C7E-4AD6-A757-C09D7494A4C4}"/>
            </a:ext>
          </a:extLst>
        </xdr:cNvPr>
        <xdr:cNvSpPr/>
      </xdr:nvSpPr>
      <xdr:spPr>
        <a:xfrm>
          <a:off x="9394190" y="104419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32" name="フローチャート: 判断 231">
          <a:extLst>
            <a:ext uri="{FF2B5EF4-FFF2-40B4-BE49-F238E27FC236}">
              <a16:creationId xmlns:a16="http://schemas.microsoft.com/office/drawing/2014/main" id="{60C9756E-EF8F-4317-81CA-749EDD6CC70A}"/>
            </a:ext>
          </a:extLst>
        </xdr:cNvPr>
        <xdr:cNvSpPr/>
      </xdr:nvSpPr>
      <xdr:spPr>
        <a:xfrm>
          <a:off x="8632190" y="1047677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33" name="フローチャート: 判断 232">
          <a:extLst>
            <a:ext uri="{FF2B5EF4-FFF2-40B4-BE49-F238E27FC236}">
              <a16:creationId xmlns:a16="http://schemas.microsoft.com/office/drawing/2014/main" id="{ECB68E81-49E0-46B2-B7F6-4BC6AB2763EE}"/>
            </a:ext>
          </a:extLst>
        </xdr:cNvPr>
        <xdr:cNvSpPr/>
      </xdr:nvSpPr>
      <xdr:spPr>
        <a:xfrm>
          <a:off x="7846060" y="104588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34" name="フローチャート: 判断 233">
          <a:extLst>
            <a:ext uri="{FF2B5EF4-FFF2-40B4-BE49-F238E27FC236}">
              <a16:creationId xmlns:a16="http://schemas.microsoft.com/office/drawing/2014/main" id="{BFD4DDCB-8651-4A01-A8B1-BA23B7E897A1}"/>
            </a:ext>
          </a:extLst>
        </xdr:cNvPr>
        <xdr:cNvSpPr/>
      </xdr:nvSpPr>
      <xdr:spPr>
        <a:xfrm>
          <a:off x="7029450" y="1049065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35" name="フローチャート: 判断 234">
          <a:extLst>
            <a:ext uri="{FF2B5EF4-FFF2-40B4-BE49-F238E27FC236}">
              <a16:creationId xmlns:a16="http://schemas.microsoft.com/office/drawing/2014/main" id="{AE601349-C71C-4985-8B77-6B7523CA6D0A}"/>
            </a:ext>
          </a:extLst>
        </xdr:cNvPr>
        <xdr:cNvSpPr/>
      </xdr:nvSpPr>
      <xdr:spPr>
        <a:xfrm>
          <a:off x="6231890" y="10478952"/>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4168156-889D-473A-AC98-DB7AF236AE5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AF34B28-2E20-4FBB-BF34-77EB73C4F9B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76DCD40-9496-43C8-B00D-781BC88CDD8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4B5DA8C-ED98-4DD7-B72C-9E29F6C6B8B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3440045-61CD-441B-AA87-B11B5C901B4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34109</xdr:rowOff>
    </xdr:from>
    <xdr:to>
      <xdr:col>55</xdr:col>
      <xdr:colOff>50800</xdr:colOff>
      <xdr:row>63</xdr:row>
      <xdr:rowOff>135709</xdr:rowOff>
    </xdr:to>
    <xdr:sp macro="" textlink="">
      <xdr:nvSpPr>
        <xdr:cNvPr id="241" name="楕円 240">
          <a:extLst>
            <a:ext uri="{FF2B5EF4-FFF2-40B4-BE49-F238E27FC236}">
              <a16:creationId xmlns:a16="http://schemas.microsoft.com/office/drawing/2014/main" id="{DAD41781-CF63-4E05-94FE-5840828FC0B4}"/>
            </a:ext>
          </a:extLst>
        </xdr:cNvPr>
        <xdr:cNvSpPr/>
      </xdr:nvSpPr>
      <xdr:spPr>
        <a:xfrm>
          <a:off x="9394190" y="1083355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120486</xdr:rowOff>
    </xdr:from>
    <xdr:ext cx="469744" cy="259045"/>
    <xdr:sp macro="" textlink="">
      <xdr:nvSpPr>
        <xdr:cNvPr id="242" name="【体育館・プール】&#10;一人当たり面積該当値テキスト">
          <a:extLst>
            <a:ext uri="{FF2B5EF4-FFF2-40B4-BE49-F238E27FC236}">
              <a16:creationId xmlns:a16="http://schemas.microsoft.com/office/drawing/2014/main" id="{734F8F60-8DC9-4BAD-B69D-A278FCF32DD2}"/>
            </a:ext>
          </a:extLst>
        </xdr:cNvPr>
        <xdr:cNvSpPr txBox="1"/>
      </xdr:nvSpPr>
      <xdr:spPr>
        <a:xfrm>
          <a:off x="9467850" y="1075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3084</xdr:rowOff>
    </xdr:from>
    <xdr:to>
      <xdr:col>50</xdr:col>
      <xdr:colOff>165100</xdr:colOff>
      <xdr:row>63</xdr:row>
      <xdr:rowOff>104684</xdr:rowOff>
    </xdr:to>
    <xdr:sp macro="" textlink="">
      <xdr:nvSpPr>
        <xdr:cNvPr id="243" name="楕円 242">
          <a:extLst>
            <a:ext uri="{FF2B5EF4-FFF2-40B4-BE49-F238E27FC236}">
              <a16:creationId xmlns:a16="http://schemas.microsoft.com/office/drawing/2014/main" id="{CCA70AC8-FD5A-4765-BEA9-2EB92E15BAF8}"/>
            </a:ext>
          </a:extLst>
        </xdr:cNvPr>
        <xdr:cNvSpPr/>
      </xdr:nvSpPr>
      <xdr:spPr>
        <a:xfrm>
          <a:off x="8632190" y="108044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84909</xdr:rowOff>
    </xdr:to>
    <xdr:cxnSp macro="">
      <xdr:nvCxnSpPr>
        <xdr:cNvPr id="244" name="直線コネクタ 243">
          <a:extLst>
            <a:ext uri="{FF2B5EF4-FFF2-40B4-BE49-F238E27FC236}">
              <a16:creationId xmlns:a16="http://schemas.microsoft.com/office/drawing/2014/main" id="{535C79A3-DA65-420A-B009-17F5D3295E18}"/>
            </a:ext>
          </a:extLst>
        </xdr:cNvPr>
        <xdr:cNvCxnSpPr/>
      </xdr:nvCxnSpPr>
      <xdr:spPr>
        <a:xfrm>
          <a:off x="8686800" y="10859044"/>
          <a:ext cx="74295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245" name="楕円 244">
          <a:extLst>
            <a:ext uri="{FF2B5EF4-FFF2-40B4-BE49-F238E27FC236}">
              <a16:creationId xmlns:a16="http://schemas.microsoft.com/office/drawing/2014/main" id="{03770C42-94B1-4CA7-B03D-60A5B5DE78E0}"/>
            </a:ext>
          </a:extLst>
        </xdr:cNvPr>
        <xdr:cNvSpPr/>
      </xdr:nvSpPr>
      <xdr:spPr>
        <a:xfrm>
          <a:off x="7846060" y="10811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53884</xdr:rowOff>
    </xdr:from>
    <xdr:to>
      <xdr:col>50</xdr:col>
      <xdr:colOff>114300</xdr:colOff>
      <xdr:row>63</xdr:row>
      <xdr:rowOff>58783</xdr:rowOff>
    </xdr:to>
    <xdr:cxnSp macro="">
      <xdr:nvCxnSpPr>
        <xdr:cNvPr id="246" name="直線コネクタ 245">
          <a:extLst>
            <a:ext uri="{FF2B5EF4-FFF2-40B4-BE49-F238E27FC236}">
              <a16:creationId xmlns:a16="http://schemas.microsoft.com/office/drawing/2014/main" id="{B8B53822-E06E-4423-9264-0CA6DC4B1DD3}"/>
            </a:ext>
          </a:extLst>
        </xdr:cNvPr>
        <xdr:cNvCxnSpPr/>
      </xdr:nvCxnSpPr>
      <xdr:spPr>
        <a:xfrm flipV="1">
          <a:off x="7889240" y="108590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247" name="楕円 246">
          <a:extLst>
            <a:ext uri="{FF2B5EF4-FFF2-40B4-BE49-F238E27FC236}">
              <a16:creationId xmlns:a16="http://schemas.microsoft.com/office/drawing/2014/main" id="{221AAFF7-A1AA-4103-A370-A8D298EB1C06}"/>
            </a:ext>
          </a:extLst>
        </xdr:cNvPr>
        <xdr:cNvSpPr/>
      </xdr:nvSpPr>
      <xdr:spPr>
        <a:xfrm>
          <a:off x="7029450" y="108128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60416</xdr:rowOff>
    </xdr:to>
    <xdr:cxnSp macro="">
      <xdr:nvCxnSpPr>
        <xdr:cNvPr id="248" name="直線コネクタ 247">
          <a:extLst>
            <a:ext uri="{FF2B5EF4-FFF2-40B4-BE49-F238E27FC236}">
              <a16:creationId xmlns:a16="http://schemas.microsoft.com/office/drawing/2014/main" id="{9505760B-1314-4E36-99AF-D0ABA0AE53D8}"/>
            </a:ext>
          </a:extLst>
        </xdr:cNvPr>
        <xdr:cNvCxnSpPr/>
      </xdr:nvCxnSpPr>
      <xdr:spPr>
        <a:xfrm flipV="1">
          <a:off x="7084060" y="10856323"/>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49" name="n_1aveValue【体育館・プール】&#10;一人当たり面積">
          <a:extLst>
            <a:ext uri="{FF2B5EF4-FFF2-40B4-BE49-F238E27FC236}">
              <a16:creationId xmlns:a16="http://schemas.microsoft.com/office/drawing/2014/main" id="{1DAC8796-497B-4F25-AB89-7678B586AF7C}"/>
            </a:ext>
          </a:extLst>
        </xdr:cNvPr>
        <xdr:cNvSpPr txBox="1"/>
      </xdr:nvSpPr>
      <xdr:spPr>
        <a:xfrm>
          <a:off x="8454467" y="102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50" name="n_2aveValue【体育館・プール】&#10;一人当たり面積">
          <a:extLst>
            <a:ext uri="{FF2B5EF4-FFF2-40B4-BE49-F238E27FC236}">
              <a16:creationId xmlns:a16="http://schemas.microsoft.com/office/drawing/2014/main" id="{07021E08-1DD6-4332-87EE-A3A5F1EDEA71}"/>
            </a:ext>
          </a:extLst>
        </xdr:cNvPr>
        <xdr:cNvSpPr txBox="1"/>
      </xdr:nvSpPr>
      <xdr:spPr>
        <a:xfrm>
          <a:off x="767341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51" name="n_3aveValue【体育館・プール】&#10;一人当たり面積">
          <a:extLst>
            <a:ext uri="{FF2B5EF4-FFF2-40B4-BE49-F238E27FC236}">
              <a16:creationId xmlns:a16="http://schemas.microsoft.com/office/drawing/2014/main" id="{C79A5E55-98BF-436F-B75E-4D0D07D084C6}"/>
            </a:ext>
          </a:extLst>
        </xdr:cNvPr>
        <xdr:cNvSpPr txBox="1"/>
      </xdr:nvSpPr>
      <xdr:spPr>
        <a:xfrm>
          <a:off x="6866332"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52" name="n_4aveValue【体育館・プール】&#10;一人当たり面積">
          <a:extLst>
            <a:ext uri="{FF2B5EF4-FFF2-40B4-BE49-F238E27FC236}">
              <a16:creationId xmlns:a16="http://schemas.microsoft.com/office/drawing/2014/main" id="{493487B7-35CE-41F8-B9C7-8FF633650C03}"/>
            </a:ext>
          </a:extLst>
        </xdr:cNvPr>
        <xdr:cNvSpPr txBox="1"/>
      </xdr:nvSpPr>
      <xdr:spPr>
        <a:xfrm>
          <a:off x="6068772" y="102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95811</xdr:rowOff>
    </xdr:from>
    <xdr:ext cx="469744" cy="259045"/>
    <xdr:sp macro="" textlink="">
      <xdr:nvSpPr>
        <xdr:cNvPr id="253" name="n_1mainValue【体育館・プール】&#10;一人当たり面積">
          <a:extLst>
            <a:ext uri="{FF2B5EF4-FFF2-40B4-BE49-F238E27FC236}">
              <a16:creationId xmlns:a16="http://schemas.microsoft.com/office/drawing/2014/main" id="{6FC44B95-548C-4222-8ADB-C83224CEC638}"/>
            </a:ext>
          </a:extLst>
        </xdr:cNvPr>
        <xdr:cNvSpPr txBox="1"/>
      </xdr:nvSpPr>
      <xdr:spPr>
        <a:xfrm>
          <a:off x="8454467"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100710</xdr:rowOff>
    </xdr:from>
    <xdr:ext cx="469744" cy="259045"/>
    <xdr:sp macro="" textlink="">
      <xdr:nvSpPr>
        <xdr:cNvPr id="254" name="n_2mainValue【体育館・プール】&#10;一人当たり面積">
          <a:extLst>
            <a:ext uri="{FF2B5EF4-FFF2-40B4-BE49-F238E27FC236}">
              <a16:creationId xmlns:a16="http://schemas.microsoft.com/office/drawing/2014/main" id="{0D78814F-C91C-4B86-A0FA-3527CD5BA25C}"/>
            </a:ext>
          </a:extLst>
        </xdr:cNvPr>
        <xdr:cNvSpPr txBox="1"/>
      </xdr:nvSpPr>
      <xdr:spPr>
        <a:xfrm>
          <a:off x="7673417"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255" name="n_3mainValue【体育館・プール】&#10;一人当たり面積">
          <a:extLst>
            <a:ext uri="{FF2B5EF4-FFF2-40B4-BE49-F238E27FC236}">
              <a16:creationId xmlns:a16="http://schemas.microsoft.com/office/drawing/2014/main" id="{B557FE9E-0F92-44FF-8FBA-062FB09877AB}"/>
            </a:ext>
          </a:extLst>
        </xdr:cNvPr>
        <xdr:cNvSpPr txBox="1"/>
      </xdr:nvSpPr>
      <xdr:spPr>
        <a:xfrm>
          <a:off x="6866332" y="1089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D722A827-B434-4883-A033-CE5B05F6856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E225E44B-1F75-4AD5-B6BA-F1350EA081F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253D71B4-B92D-441B-A449-6D775D556D1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23308B6C-64ED-4044-A106-D73F300AEB4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30B0FA69-4659-455C-A9A7-D007E58BC9B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745D2DAD-34C6-4BE4-B4AD-C6A34007C82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B9F53092-41E3-4A65-8863-18C2B42ED3D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AC117C95-A3C8-41D0-8B17-BADABB6C382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326E7627-07B9-497D-A62E-E1D79C7ECCE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2C95B5C5-8247-45DD-AF3D-A129F4AB11E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CB719E97-B4B2-46BA-B4D3-C41421C505C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B7D3568D-C79C-455D-9B9C-FBDE6F6AB561}"/>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5FDCD33F-843A-45F2-B0BB-74B3867873FA}"/>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53E46DCE-9354-419A-9B02-B9F5ACF2DAF6}"/>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4FC178DA-3E0A-4488-9925-4C1981B6EB05}"/>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22F309FD-F041-4C3A-B274-36A8A0DE60EC}"/>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8748B808-7DCB-4E88-883E-B8337E8F3F05}"/>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E6FCF2F8-0351-412F-BF12-91BAADAC49AF}"/>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B16036DC-DB0D-434E-BEE5-E0F158E0CDFA}"/>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1F38BD43-A3F1-405F-9DA1-2D4C3900FA2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15356956-7C7A-4B2F-A5F9-F6BFC9E436A8}"/>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6D65E167-83BE-42FB-B6AA-189AE030286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78" name="直線コネクタ 277">
          <a:extLst>
            <a:ext uri="{FF2B5EF4-FFF2-40B4-BE49-F238E27FC236}">
              <a16:creationId xmlns:a16="http://schemas.microsoft.com/office/drawing/2014/main" id="{450C59B4-7C80-432F-86D1-C23D9E850453}"/>
            </a:ext>
          </a:extLst>
        </xdr:cNvPr>
        <xdr:cNvCxnSpPr/>
      </xdr:nvCxnSpPr>
      <xdr:spPr>
        <a:xfrm flipV="1">
          <a:off x="4173855" y="13499973"/>
          <a:ext cx="0" cy="1214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79" name="【福祉施設】&#10;有形固定資産減価償却率最小値テキスト">
          <a:extLst>
            <a:ext uri="{FF2B5EF4-FFF2-40B4-BE49-F238E27FC236}">
              <a16:creationId xmlns:a16="http://schemas.microsoft.com/office/drawing/2014/main" id="{74B997BA-E512-4E20-B5B8-662F00A827BE}"/>
            </a:ext>
          </a:extLst>
        </xdr:cNvPr>
        <xdr:cNvSpPr txBox="1"/>
      </xdr:nvSpPr>
      <xdr:spPr>
        <a:xfrm>
          <a:off x="4212590" y="1471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80" name="直線コネクタ 279">
          <a:extLst>
            <a:ext uri="{FF2B5EF4-FFF2-40B4-BE49-F238E27FC236}">
              <a16:creationId xmlns:a16="http://schemas.microsoft.com/office/drawing/2014/main" id="{2F529205-CEBF-41D9-8A12-1406D6700F74}"/>
            </a:ext>
          </a:extLst>
        </xdr:cNvPr>
        <xdr:cNvCxnSpPr/>
      </xdr:nvCxnSpPr>
      <xdr:spPr>
        <a:xfrm>
          <a:off x="4112260" y="14714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CEBE6441-23FE-4E15-AF9A-FD62153FC1BD}"/>
            </a:ext>
          </a:extLst>
        </xdr:cNvPr>
        <xdr:cNvSpPr txBox="1"/>
      </xdr:nvSpPr>
      <xdr:spPr>
        <a:xfrm>
          <a:off x="4212590" y="1327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82" name="直線コネクタ 281">
          <a:extLst>
            <a:ext uri="{FF2B5EF4-FFF2-40B4-BE49-F238E27FC236}">
              <a16:creationId xmlns:a16="http://schemas.microsoft.com/office/drawing/2014/main" id="{E3573A7D-9BC7-497A-ADCD-5701A2E99228}"/>
            </a:ext>
          </a:extLst>
        </xdr:cNvPr>
        <xdr:cNvCxnSpPr/>
      </xdr:nvCxnSpPr>
      <xdr:spPr>
        <a:xfrm>
          <a:off x="4112260" y="1349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BE1E71E0-D3FF-4BAB-BB2C-17FB6B5B87B2}"/>
            </a:ext>
          </a:extLst>
        </xdr:cNvPr>
        <xdr:cNvSpPr txBox="1"/>
      </xdr:nvSpPr>
      <xdr:spPr>
        <a:xfrm>
          <a:off x="4212590" y="13904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84" name="フローチャート: 判断 283">
          <a:extLst>
            <a:ext uri="{FF2B5EF4-FFF2-40B4-BE49-F238E27FC236}">
              <a16:creationId xmlns:a16="http://schemas.microsoft.com/office/drawing/2014/main" id="{1D170C9D-7298-4961-8D86-EDD3DD3C01AE}"/>
            </a:ext>
          </a:extLst>
        </xdr:cNvPr>
        <xdr:cNvSpPr/>
      </xdr:nvSpPr>
      <xdr:spPr>
        <a:xfrm>
          <a:off x="4131310" y="139315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85" name="フローチャート: 判断 284">
          <a:extLst>
            <a:ext uri="{FF2B5EF4-FFF2-40B4-BE49-F238E27FC236}">
              <a16:creationId xmlns:a16="http://schemas.microsoft.com/office/drawing/2014/main" id="{0D08DA5A-AF61-415B-B9E0-4C34FE2A2391}"/>
            </a:ext>
          </a:extLst>
        </xdr:cNvPr>
        <xdr:cNvSpPr/>
      </xdr:nvSpPr>
      <xdr:spPr>
        <a:xfrm>
          <a:off x="3388360" y="13931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86" name="フローチャート: 判断 285">
          <a:extLst>
            <a:ext uri="{FF2B5EF4-FFF2-40B4-BE49-F238E27FC236}">
              <a16:creationId xmlns:a16="http://schemas.microsoft.com/office/drawing/2014/main" id="{C01D8F78-60D5-49D7-B1CA-D326ED672C6F}"/>
            </a:ext>
          </a:extLst>
        </xdr:cNvPr>
        <xdr:cNvSpPr/>
      </xdr:nvSpPr>
      <xdr:spPr>
        <a:xfrm>
          <a:off x="2571750" y="1391399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87" name="フローチャート: 判断 286">
          <a:extLst>
            <a:ext uri="{FF2B5EF4-FFF2-40B4-BE49-F238E27FC236}">
              <a16:creationId xmlns:a16="http://schemas.microsoft.com/office/drawing/2014/main" id="{CA0A1C22-4CA0-4FE7-8765-C30375FF47BA}"/>
            </a:ext>
          </a:extLst>
        </xdr:cNvPr>
        <xdr:cNvSpPr/>
      </xdr:nvSpPr>
      <xdr:spPr>
        <a:xfrm>
          <a:off x="1774190" y="138766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88" name="フローチャート: 判断 287">
          <a:extLst>
            <a:ext uri="{FF2B5EF4-FFF2-40B4-BE49-F238E27FC236}">
              <a16:creationId xmlns:a16="http://schemas.microsoft.com/office/drawing/2014/main" id="{AFD136A9-44D6-4543-9D49-86349E8B4F3E}"/>
            </a:ext>
          </a:extLst>
        </xdr:cNvPr>
        <xdr:cNvSpPr/>
      </xdr:nvSpPr>
      <xdr:spPr>
        <a:xfrm>
          <a:off x="988060" y="138092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C225277-8876-4AED-868F-8DDDCFCCB44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2E09E0E-156B-4190-B49E-D0B90E808FD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4B5A344-2070-4553-862D-613A13416BA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4249004-CDD6-4DF3-B6E1-2B907F0B6B7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3A63BAF-F9EF-4EC7-B039-CF318399B42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294" name="楕円 293">
          <a:extLst>
            <a:ext uri="{FF2B5EF4-FFF2-40B4-BE49-F238E27FC236}">
              <a16:creationId xmlns:a16="http://schemas.microsoft.com/office/drawing/2014/main" id="{C6820128-2890-42CF-8CBA-31929DD7FC79}"/>
            </a:ext>
          </a:extLst>
        </xdr:cNvPr>
        <xdr:cNvSpPr/>
      </xdr:nvSpPr>
      <xdr:spPr>
        <a:xfrm>
          <a:off x="4131310" y="134472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27195</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783564A5-D0DC-4990-A0A2-A1F67892733E}"/>
            </a:ext>
          </a:extLst>
        </xdr:cNvPr>
        <xdr:cNvSpPr txBox="1"/>
      </xdr:nvSpPr>
      <xdr:spPr>
        <a:xfrm>
          <a:off x="4212590" y="1339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96" name="楕円 295">
          <a:extLst>
            <a:ext uri="{FF2B5EF4-FFF2-40B4-BE49-F238E27FC236}">
              <a16:creationId xmlns:a16="http://schemas.microsoft.com/office/drawing/2014/main" id="{CBF6B641-B6A7-42F0-A6C8-A6374FCF7342}"/>
            </a:ext>
          </a:extLst>
        </xdr:cNvPr>
        <xdr:cNvSpPr/>
      </xdr:nvSpPr>
      <xdr:spPr>
        <a:xfrm>
          <a:off x="3388360" y="14174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82</xdr:row>
      <xdr:rowOff>166115</xdr:rowOff>
    </xdr:to>
    <xdr:cxnSp macro="">
      <xdr:nvCxnSpPr>
        <xdr:cNvPr id="297" name="直線コネクタ 296">
          <a:extLst>
            <a:ext uri="{FF2B5EF4-FFF2-40B4-BE49-F238E27FC236}">
              <a16:creationId xmlns:a16="http://schemas.microsoft.com/office/drawing/2014/main" id="{3058714A-D980-4479-8A1C-915DBC5CBB28}"/>
            </a:ext>
          </a:extLst>
        </xdr:cNvPr>
        <xdr:cNvCxnSpPr/>
      </xdr:nvCxnSpPr>
      <xdr:spPr>
        <a:xfrm flipV="1">
          <a:off x="3431540" y="13499973"/>
          <a:ext cx="742950" cy="7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74168</xdr:rowOff>
    </xdr:from>
    <xdr:to>
      <xdr:col>15</xdr:col>
      <xdr:colOff>101600</xdr:colOff>
      <xdr:row>83</xdr:row>
      <xdr:rowOff>4318</xdr:rowOff>
    </xdr:to>
    <xdr:sp macro="" textlink="">
      <xdr:nvSpPr>
        <xdr:cNvPr id="298" name="楕円 297">
          <a:extLst>
            <a:ext uri="{FF2B5EF4-FFF2-40B4-BE49-F238E27FC236}">
              <a16:creationId xmlns:a16="http://schemas.microsoft.com/office/drawing/2014/main" id="{33B3333F-25DE-4FCF-BF2F-FF65EBBADD1C}"/>
            </a:ext>
          </a:extLst>
        </xdr:cNvPr>
        <xdr:cNvSpPr/>
      </xdr:nvSpPr>
      <xdr:spPr>
        <a:xfrm>
          <a:off x="2571750" y="141330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82</xdr:row>
      <xdr:rowOff>166115</xdr:rowOff>
    </xdr:to>
    <xdr:cxnSp macro="">
      <xdr:nvCxnSpPr>
        <xdr:cNvPr id="299" name="直線コネクタ 298">
          <a:extLst>
            <a:ext uri="{FF2B5EF4-FFF2-40B4-BE49-F238E27FC236}">
              <a16:creationId xmlns:a16="http://schemas.microsoft.com/office/drawing/2014/main" id="{617B793D-AF6B-4718-8E2E-C7B8AD1E951A}"/>
            </a:ext>
          </a:extLst>
        </xdr:cNvPr>
        <xdr:cNvCxnSpPr/>
      </xdr:nvCxnSpPr>
      <xdr:spPr>
        <a:xfrm>
          <a:off x="2626360" y="14185773"/>
          <a:ext cx="80518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85598</xdr:rowOff>
    </xdr:from>
    <xdr:to>
      <xdr:col>10</xdr:col>
      <xdr:colOff>165100</xdr:colOff>
      <xdr:row>83</xdr:row>
      <xdr:rowOff>15748</xdr:rowOff>
    </xdr:to>
    <xdr:sp macro="" textlink="">
      <xdr:nvSpPr>
        <xdr:cNvPr id="300" name="楕円 299">
          <a:extLst>
            <a:ext uri="{FF2B5EF4-FFF2-40B4-BE49-F238E27FC236}">
              <a16:creationId xmlns:a16="http://schemas.microsoft.com/office/drawing/2014/main" id="{9962C40D-0F0C-438D-B5AB-74DE6B7AD6A1}"/>
            </a:ext>
          </a:extLst>
        </xdr:cNvPr>
        <xdr:cNvSpPr/>
      </xdr:nvSpPr>
      <xdr:spPr>
        <a:xfrm>
          <a:off x="1774190" y="141464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82</xdr:row>
      <xdr:rowOff>136398</xdr:rowOff>
    </xdr:to>
    <xdr:cxnSp macro="">
      <xdr:nvCxnSpPr>
        <xdr:cNvPr id="301" name="直線コネクタ 300">
          <a:extLst>
            <a:ext uri="{FF2B5EF4-FFF2-40B4-BE49-F238E27FC236}">
              <a16:creationId xmlns:a16="http://schemas.microsoft.com/office/drawing/2014/main" id="{714AF886-4D15-4C54-A965-9DC216D3A374}"/>
            </a:ext>
          </a:extLst>
        </xdr:cNvPr>
        <xdr:cNvCxnSpPr/>
      </xdr:nvCxnSpPr>
      <xdr:spPr>
        <a:xfrm flipV="1">
          <a:off x="1828800" y="14185773"/>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02" name="n_1aveValue【福祉施設】&#10;有形固定資産減価償却率">
          <a:extLst>
            <a:ext uri="{FF2B5EF4-FFF2-40B4-BE49-F238E27FC236}">
              <a16:creationId xmlns:a16="http://schemas.microsoft.com/office/drawing/2014/main" id="{B72B21C6-8FD2-42FE-B665-1CE4A89B9BEE}"/>
            </a:ext>
          </a:extLst>
        </xdr:cNvPr>
        <xdr:cNvSpPr txBox="1"/>
      </xdr:nvSpPr>
      <xdr:spPr>
        <a:xfrm>
          <a:off x="3239144" y="1370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03" name="n_2aveValue【福祉施設】&#10;有形固定資産減価償却率">
          <a:extLst>
            <a:ext uri="{FF2B5EF4-FFF2-40B4-BE49-F238E27FC236}">
              <a16:creationId xmlns:a16="http://schemas.microsoft.com/office/drawing/2014/main" id="{B905A6F1-DD4C-4705-9CB0-930114E6626E}"/>
            </a:ext>
          </a:extLst>
        </xdr:cNvPr>
        <xdr:cNvSpPr txBox="1"/>
      </xdr:nvSpPr>
      <xdr:spPr>
        <a:xfrm>
          <a:off x="2439044" y="136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04" name="n_3aveValue【福祉施設】&#10;有形固定資産減価償却率">
          <a:extLst>
            <a:ext uri="{FF2B5EF4-FFF2-40B4-BE49-F238E27FC236}">
              <a16:creationId xmlns:a16="http://schemas.microsoft.com/office/drawing/2014/main" id="{8B90471F-2E0F-4F21-9BD5-91A1B065740C}"/>
            </a:ext>
          </a:extLst>
        </xdr:cNvPr>
        <xdr:cNvSpPr txBox="1"/>
      </xdr:nvSpPr>
      <xdr:spPr>
        <a:xfrm>
          <a:off x="164148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05" name="n_4aveValue【福祉施設】&#10;有形固定資産減価償却率">
          <a:extLst>
            <a:ext uri="{FF2B5EF4-FFF2-40B4-BE49-F238E27FC236}">
              <a16:creationId xmlns:a16="http://schemas.microsoft.com/office/drawing/2014/main" id="{7E8CD819-B193-4491-B869-DB3C7C84AAB8}"/>
            </a:ext>
          </a:extLst>
        </xdr:cNvPr>
        <xdr:cNvSpPr txBox="1"/>
      </xdr:nvSpPr>
      <xdr:spPr>
        <a:xfrm>
          <a:off x="855354" y="1359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06" name="n_1mainValue【福祉施設】&#10;有形固定資産減価償却率">
          <a:extLst>
            <a:ext uri="{FF2B5EF4-FFF2-40B4-BE49-F238E27FC236}">
              <a16:creationId xmlns:a16="http://schemas.microsoft.com/office/drawing/2014/main" id="{6EDC2711-2EA1-4A7F-B565-F3529D83FFD1}"/>
            </a:ext>
          </a:extLst>
        </xdr:cNvPr>
        <xdr:cNvSpPr txBox="1"/>
      </xdr:nvSpPr>
      <xdr:spPr>
        <a:xfrm>
          <a:off x="32391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307" name="n_2mainValue【福祉施設】&#10;有形固定資産減価償却率">
          <a:extLst>
            <a:ext uri="{FF2B5EF4-FFF2-40B4-BE49-F238E27FC236}">
              <a16:creationId xmlns:a16="http://schemas.microsoft.com/office/drawing/2014/main" id="{80471CED-A099-41DB-94B4-F5D844E6026E}"/>
            </a:ext>
          </a:extLst>
        </xdr:cNvPr>
        <xdr:cNvSpPr txBox="1"/>
      </xdr:nvSpPr>
      <xdr:spPr>
        <a:xfrm>
          <a:off x="2439044" y="1422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6875</xdr:rowOff>
    </xdr:from>
    <xdr:ext cx="405111" cy="259045"/>
    <xdr:sp macro="" textlink="">
      <xdr:nvSpPr>
        <xdr:cNvPr id="308" name="n_3mainValue【福祉施設】&#10;有形固定資産減価償却率">
          <a:extLst>
            <a:ext uri="{FF2B5EF4-FFF2-40B4-BE49-F238E27FC236}">
              <a16:creationId xmlns:a16="http://schemas.microsoft.com/office/drawing/2014/main" id="{D4D44E21-167D-472C-B462-629E53B1395C}"/>
            </a:ext>
          </a:extLst>
        </xdr:cNvPr>
        <xdr:cNvSpPr txBox="1"/>
      </xdr:nvSpPr>
      <xdr:spPr>
        <a:xfrm>
          <a:off x="1641484" y="142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81AA3980-6720-4BBB-B256-1D0AA1694FB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373C58D8-4DF5-4C9C-BD0E-527F3D35A1E4}"/>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33BE6E99-41F6-415F-864C-98E5A1913F4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96EEB960-1B4B-4EDC-AFEF-461BA22DD7F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E2B2081E-7518-4465-AC7B-3042295232B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611FDC3D-FB4C-49D0-8554-E891B706E68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FF324F99-2F36-4388-9297-722A456549E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5F84BE1D-3373-48BD-80E5-0AF5B0D2804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FEB66714-FF73-452B-9E1A-82A759DC579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973991F5-FD9E-4C00-807A-8614A6F2D57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38D1B53D-AEC0-400D-9EBC-BADC263FB336}"/>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33DF49F1-C43E-4756-921C-CBF25C84140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1CA16828-045F-4AAB-851E-7F313AF4DDD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E8D6D3CD-F047-4FD4-8345-89DE2FF9EAFF}"/>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57164D73-4784-42A6-BEFB-F448663C69D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E406A362-86BB-48E3-A1D9-70729EF1A3F3}"/>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C4D93E56-09A7-4F48-8735-737A0AAF12C3}"/>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7E98E6C4-16A2-4856-AD57-CA7C13873F48}"/>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9E1E812-A4BD-4046-9FE6-94D40FF87D6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399B57C1-6864-4F91-8C86-E98AD3DDC9E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1299FFDF-16A5-4D63-98C2-A483CED53D2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30" name="直線コネクタ 329">
          <a:extLst>
            <a:ext uri="{FF2B5EF4-FFF2-40B4-BE49-F238E27FC236}">
              <a16:creationId xmlns:a16="http://schemas.microsoft.com/office/drawing/2014/main" id="{3257A20C-7327-4EC8-A9F2-495355619436}"/>
            </a:ext>
          </a:extLst>
        </xdr:cNvPr>
        <xdr:cNvCxnSpPr/>
      </xdr:nvCxnSpPr>
      <xdr:spPr>
        <a:xfrm flipV="1">
          <a:off x="9429115" y="13272134"/>
          <a:ext cx="0" cy="149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31" name="【福祉施設】&#10;一人当たり面積最小値テキスト">
          <a:extLst>
            <a:ext uri="{FF2B5EF4-FFF2-40B4-BE49-F238E27FC236}">
              <a16:creationId xmlns:a16="http://schemas.microsoft.com/office/drawing/2014/main" id="{C490D45A-27A0-42CC-875B-42FEC2897F45}"/>
            </a:ext>
          </a:extLst>
        </xdr:cNvPr>
        <xdr:cNvSpPr txBox="1"/>
      </xdr:nvSpPr>
      <xdr:spPr>
        <a:xfrm>
          <a:off x="946785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32" name="直線コネクタ 331">
          <a:extLst>
            <a:ext uri="{FF2B5EF4-FFF2-40B4-BE49-F238E27FC236}">
              <a16:creationId xmlns:a16="http://schemas.microsoft.com/office/drawing/2014/main" id="{8329BD65-7E34-48BB-9376-6AB2508B1143}"/>
            </a:ext>
          </a:extLst>
        </xdr:cNvPr>
        <xdr:cNvCxnSpPr/>
      </xdr:nvCxnSpPr>
      <xdr:spPr>
        <a:xfrm>
          <a:off x="9356090" y="147660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33" name="【福祉施設】&#10;一人当たり面積最大値テキスト">
          <a:extLst>
            <a:ext uri="{FF2B5EF4-FFF2-40B4-BE49-F238E27FC236}">
              <a16:creationId xmlns:a16="http://schemas.microsoft.com/office/drawing/2014/main" id="{8DD58E20-7AA7-4E39-B315-F33FEE87A105}"/>
            </a:ext>
          </a:extLst>
        </xdr:cNvPr>
        <xdr:cNvSpPr txBox="1"/>
      </xdr:nvSpPr>
      <xdr:spPr>
        <a:xfrm>
          <a:off x="946785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34" name="直線コネクタ 333">
          <a:extLst>
            <a:ext uri="{FF2B5EF4-FFF2-40B4-BE49-F238E27FC236}">
              <a16:creationId xmlns:a16="http://schemas.microsoft.com/office/drawing/2014/main" id="{4E5B402A-7566-4EEA-833C-31E86848F85B}"/>
            </a:ext>
          </a:extLst>
        </xdr:cNvPr>
        <xdr:cNvCxnSpPr/>
      </xdr:nvCxnSpPr>
      <xdr:spPr>
        <a:xfrm>
          <a:off x="9356090" y="132721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35" name="【福祉施設】&#10;一人当たり面積平均値テキスト">
          <a:extLst>
            <a:ext uri="{FF2B5EF4-FFF2-40B4-BE49-F238E27FC236}">
              <a16:creationId xmlns:a16="http://schemas.microsoft.com/office/drawing/2014/main" id="{8A9E7CC1-2D9C-4B70-81F0-1E6F51BE227B}"/>
            </a:ext>
          </a:extLst>
        </xdr:cNvPr>
        <xdr:cNvSpPr txBox="1"/>
      </xdr:nvSpPr>
      <xdr:spPr>
        <a:xfrm>
          <a:off x="9467850" y="14230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36" name="フローチャート: 判断 335">
          <a:extLst>
            <a:ext uri="{FF2B5EF4-FFF2-40B4-BE49-F238E27FC236}">
              <a16:creationId xmlns:a16="http://schemas.microsoft.com/office/drawing/2014/main" id="{BBFA39A8-09AC-4BCA-9F6A-D9CAEB65BD7A}"/>
            </a:ext>
          </a:extLst>
        </xdr:cNvPr>
        <xdr:cNvSpPr/>
      </xdr:nvSpPr>
      <xdr:spPr>
        <a:xfrm>
          <a:off x="9394190" y="1437348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37" name="フローチャート: 判断 336">
          <a:extLst>
            <a:ext uri="{FF2B5EF4-FFF2-40B4-BE49-F238E27FC236}">
              <a16:creationId xmlns:a16="http://schemas.microsoft.com/office/drawing/2014/main" id="{B3CCA560-57AE-4C32-878D-21E3FCFC7479}"/>
            </a:ext>
          </a:extLst>
        </xdr:cNvPr>
        <xdr:cNvSpPr/>
      </xdr:nvSpPr>
      <xdr:spPr>
        <a:xfrm>
          <a:off x="8632190" y="144481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38" name="フローチャート: 判断 337">
          <a:extLst>
            <a:ext uri="{FF2B5EF4-FFF2-40B4-BE49-F238E27FC236}">
              <a16:creationId xmlns:a16="http://schemas.microsoft.com/office/drawing/2014/main" id="{CF86C7FC-BE65-4601-A076-40F575313204}"/>
            </a:ext>
          </a:extLst>
        </xdr:cNvPr>
        <xdr:cNvSpPr/>
      </xdr:nvSpPr>
      <xdr:spPr>
        <a:xfrm>
          <a:off x="7846060" y="1444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39" name="フローチャート: 判断 338">
          <a:extLst>
            <a:ext uri="{FF2B5EF4-FFF2-40B4-BE49-F238E27FC236}">
              <a16:creationId xmlns:a16="http://schemas.microsoft.com/office/drawing/2014/main" id="{74C8B87C-460D-46B4-B4A8-A9DDD75F53BF}"/>
            </a:ext>
          </a:extLst>
        </xdr:cNvPr>
        <xdr:cNvSpPr/>
      </xdr:nvSpPr>
      <xdr:spPr>
        <a:xfrm>
          <a:off x="7029450" y="1445844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40" name="フローチャート: 判断 339">
          <a:extLst>
            <a:ext uri="{FF2B5EF4-FFF2-40B4-BE49-F238E27FC236}">
              <a16:creationId xmlns:a16="http://schemas.microsoft.com/office/drawing/2014/main" id="{9CE61A8E-23ED-45FB-92FD-5919AA5070C3}"/>
            </a:ext>
          </a:extLst>
        </xdr:cNvPr>
        <xdr:cNvSpPr/>
      </xdr:nvSpPr>
      <xdr:spPr>
        <a:xfrm>
          <a:off x="6231890" y="144561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878580F4-003A-4F39-91B5-E9E130250AD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3838D32-1F3C-45A3-84DC-812AC87903E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906E083-9FDC-48A5-BA99-96FF0A92509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1472A5C-32A8-48C0-BFAB-CBDCFEDADEC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EE0D43AA-8FAB-488C-8AFF-F424980843E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53594</xdr:rowOff>
    </xdr:from>
    <xdr:to>
      <xdr:col>55</xdr:col>
      <xdr:colOff>50800</xdr:colOff>
      <xdr:row>84</xdr:row>
      <xdr:rowOff>155194</xdr:rowOff>
    </xdr:to>
    <xdr:sp macro="" textlink="">
      <xdr:nvSpPr>
        <xdr:cNvPr id="346" name="楕円 345">
          <a:extLst>
            <a:ext uri="{FF2B5EF4-FFF2-40B4-BE49-F238E27FC236}">
              <a16:creationId xmlns:a16="http://schemas.microsoft.com/office/drawing/2014/main" id="{2BEDFB83-F655-4299-A962-739F57B90779}"/>
            </a:ext>
          </a:extLst>
        </xdr:cNvPr>
        <xdr:cNvSpPr/>
      </xdr:nvSpPr>
      <xdr:spPr>
        <a:xfrm>
          <a:off x="9394190" y="1445920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32021</xdr:rowOff>
    </xdr:from>
    <xdr:ext cx="469744" cy="259045"/>
    <xdr:sp macro="" textlink="">
      <xdr:nvSpPr>
        <xdr:cNvPr id="347" name="【福祉施設】&#10;一人当たり面積該当値テキスト">
          <a:extLst>
            <a:ext uri="{FF2B5EF4-FFF2-40B4-BE49-F238E27FC236}">
              <a16:creationId xmlns:a16="http://schemas.microsoft.com/office/drawing/2014/main" id="{D4FE057A-6DEA-4DC2-A92C-A6A3FB56CAD8}"/>
            </a:ext>
          </a:extLst>
        </xdr:cNvPr>
        <xdr:cNvSpPr txBox="1"/>
      </xdr:nvSpPr>
      <xdr:spPr>
        <a:xfrm>
          <a:off x="9467850" y="144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48" name="楕円 347">
          <a:extLst>
            <a:ext uri="{FF2B5EF4-FFF2-40B4-BE49-F238E27FC236}">
              <a16:creationId xmlns:a16="http://schemas.microsoft.com/office/drawing/2014/main" id="{093B586C-BB23-4F7E-8DFB-893E1B61FC86}"/>
            </a:ext>
          </a:extLst>
        </xdr:cNvPr>
        <xdr:cNvSpPr/>
      </xdr:nvSpPr>
      <xdr:spPr>
        <a:xfrm>
          <a:off x="8632190" y="1458302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85</xdr:row>
      <xdr:rowOff>58674</xdr:rowOff>
    </xdr:to>
    <xdr:cxnSp macro="">
      <xdr:nvCxnSpPr>
        <xdr:cNvPr id="349" name="直線コネクタ 348">
          <a:extLst>
            <a:ext uri="{FF2B5EF4-FFF2-40B4-BE49-F238E27FC236}">
              <a16:creationId xmlns:a16="http://schemas.microsoft.com/office/drawing/2014/main" id="{502DB945-E332-4B9D-A92F-D17E93679E08}"/>
            </a:ext>
          </a:extLst>
        </xdr:cNvPr>
        <xdr:cNvCxnSpPr/>
      </xdr:nvCxnSpPr>
      <xdr:spPr>
        <a:xfrm flipV="1">
          <a:off x="8686800" y="14504289"/>
          <a:ext cx="7429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50" name="楕円 349">
          <a:extLst>
            <a:ext uri="{FF2B5EF4-FFF2-40B4-BE49-F238E27FC236}">
              <a16:creationId xmlns:a16="http://schemas.microsoft.com/office/drawing/2014/main" id="{94E72DF7-D37F-45E8-8C04-56D4B5A279CB}"/>
            </a:ext>
          </a:extLst>
        </xdr:cNvPr>
        <xdr:cNvSpPr/>
      </xdr:nvSpPr>
      <xdr:spPr>
        <a:xfrm>
          <a:off x="7846060" y="145853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60961</xdr:rowOff>
    </xdr:to>
    <xdr:cxnSp macro="">
      <xdr:nvCxnSpPr>
        <xdr:cNvPr id="351" name="直線コネクタ 350">
          <a:extLst>
            <a:ext uri="{FF2B5EF4-FFF2-40B4-BE49-F238E27FC236}">
              <a16:creationId xmlns:a16="http://schemas.microsoft.com/office/drawing/2014/main" id="{217CEBAA-AC52-450F-997B-53CA60B1AAB8}"/>
            </a:ext>
          </a:extLst>
        </xdr:cNvPr>
        <xdr:cNvCxnSpPr/>
      </xdr:nvCxnSpPr>
      <xdr:spPr>
        <a:xfrm flipV="1">
          <a:off x="7889240" y="1462811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2" name="楕円 351">
          <a:extLst>
            <a:ext uri="{FF2B5EF4-FFF2-40B4-BE49-F238E27FC236}">
              <a16:creationId xmlns:a16="http://schemas.microsoft.com/office/drawing/2014/main" id="{A610674B-3E19-4372-8580-DB9A647469BE}"/>
            </a:ext>
          </a:extLst>
        </xdr:cNvPr>
        <xdr:cNvSpPr/>
      </xdr:nvSpPr>
      <xdr:spPr>
        <a:xfrm>
          <a:off x="7029450" y="1454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60961</xdr:rowOff>
    </xdr:to>
    <xdr:cxnSp macro="">
      <xdr:nvCxnSpPr>
        <xdr:cNvPr id="353" name="直線コネクタ 352">
          <a:extLst>
            <a:ext uri="{FF2B5EF4-FFF2-40B4-BE49-F238E27FC236}">
              <a16:creationId xmlns:a16="http://schemas.microsoft.com/office/drawing/2014/main" id="{2D844641-F631-45C1-B93B-3802C396274A}"/>
            </a:ext>
          </a:extLst>
        </xdr:cNvPr>
        <xdr:cNvCxnSpPr/>
      </xdr:nvCxnSpPr>
      <xdr:spPr>
        <a:xfrm>
          <a:off x="7084060" y="14598015"/>
          <a:ext cx="80518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54" name="n_1aveValue【福祉施設】&#10;一人当たり面積">
          <a:extLst>
            <a:ext uri="{FF2B5EF4-FFF2-40B4-BE49-F238E27FC236}">
              <a16:creationId xmlns:a16="http://schemas.microsoft.com/office/drawing/2014/main" id="{8F99D9A9-901A-439B-9769-0949DCAF238D}"/>
            </a:ext>
          </a:extLst>
        </xdr:cNvPr>
        <xdr:cNvSpPr txBox="1"/>
      </xdr:nvSpPr>
      <xdr:spPr>
        <a:xfrm>
          <a:off x="8454467" y="142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55" name="n_2aveValue【福祉施設】&#10;一人当たり面積">
          <a:extLst>
            <a:ext uri="{FF2B5EF4-FFF2-40B4-BE49-F238E27FC236}">
              <a16:creationId xmlns:a16="http://schemas.microsoft.com/office/drawing/2014/main" id="{6A59870D-940C-48AA-AF1B-9827FD22D393}"/>
            </a:ext>
          </a:extLst>
        </xdr:cNvPr>
        <xdr:cNvSpPr txBox="1"/>
      </xdr:nvSpPr>
      <xdr:spPr>
        <a:xfrm>
          <a:off x="7673417" y="142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56" name="n_3aveValue【福祉施設】&#10;一人当たり面積">
          <a:extLst>
            <a:ext uri="{FF2B5EF4-FFF2-40B4-BE49-F238E27FC236}">
              <a16:creationId xmlns:a16="http://schemas.microsoft.com/office/drawing/2014/main" id="{D4474DF6-04CA-482C-8B7C-44EA020DF9FE}"/>
            </a:ext>
          </a:extLst>
        </xdr:cNvPr>
        <xdr:cNvSpPr txBox="1"/>
      </xdr:nvSpPr>
      <xdr:spPr>
        <a:xfrm>
          <a:off x="6866332" y="142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57" name="n_4aveValue【福祉施設】&#10;一人当たり面積">
          <a:extLst>
            <a:ext uri="{FF2B5EF4-FFF2-40B4-BE49-F238E27FC236}">
              <a16:creationId xmlns:a16="http://schemas.microsoft.com/office/drawing/2014/main" id="{DAC0348D-C896-40D7-9F78-F084D6C9E3A0}"/>
            </a:ext>
          </a:extLst>
        </xdr:cNvPr>
        <xdr:cNvSpPr txBox="1"/>
      </xdr:nvSpPr>
      <xdr:spPr>
        <a:xfrm>
          <a:off x="6068772" y="142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58" name="n_1mainValue【福祉施設】&#10;一人当たり面積">
          <a:extLst>
            <a:ext uri="{FF2B5EF4-FFF2-40B4-BE49-F238E27FC236}">
              <a16:creationId xmlns:a16="http://schemas.microsoft.com/office/drawing/2014/main" id="{5DE9A356-53C2-4619-9527-D68BA5FEBBCC}"/>
            </a:ext>
          </a:extLst>
        </xdr:cNvPr>
        <xdr:cNvSpPr txBox="1"/>
      </xdr:nvSpPr>
      <xdr:spPr>
        <a:xfrm>
          <a:off x="8454467" y="146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59" name="n_2mainValue【福祉施設】&#10;一人当たり面積">
          <a:extLst>
            <a:ext uri="{FF2B5EF4-FFF2-40B4-BE49-F238E27FC236}">
              <a16:creationId xmlns:a16="http://schemas.microsoft.com/office/drawing/2014/main" id="{7C5DE2F1-9E0F-49CD-9FA3-011FD909754F}"/>
            </a:ext>
          </a:extLst>
        </xdr:cNvPr>
        <xdr:cNvSpPr txBox="1"/>
      </xdr:nvSpPr>
      <xdr:spPr>
        <a:xfrm>
          <a:off x="7673417" y="146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0" name="n_3mainValue【福祉施設】&#10;一人当たり面積">
          <a:extLst>
            <a:ext uri="{FF2B5EF4-FFF2-40B4-BE49-F238E27FC236}">
              <a16:creationId xmlns:a16="http://schemas.microsoft.com/office/drawing/2014/main" id="{EB2A7406-47B9-45E1-8CA0-4DC873546DE9}"/>
            </a:ext>
          </a:extLst>
        </xdr:cNvPr>
        <xdr:cNvSpPr txBox="1"/>
      </xdr:nvSpPr>
      <xdr:spPr>
        <a:xfrm>
          <a:off x="686633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57930EF6-F61A-4E8D-975A-D555B16EC26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2B48255C-9DBC-460D-A95F-9198FA126FC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76B38139-61B7-4038-8783-484DFA41D64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C43D5D80-F994-47F4-8260-2D4745791A5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3377356D-AD1A-4E77-85F1-FC493BE41ED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A88CB7CE-295C-4A57-AB9F-3F4A674D71F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7D0C541-AE60-40C0-9B12-A92662D81B7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EA0EE6D-43EC-4824-99F8-4F246B9AA380}"/>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C673845-CF0B-4090-8298-EE9ADDEC9EE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F2FD0BD6-C4A3-446D-B1D0-144B608F162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E1BCC041-5D68-48BB-BF5B-79D38E6F94E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F03EA566-3662-456D-8A49-71389DC8F69E}"/>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2D2B4DE9-2943-4EFC-8448-2A782C237E6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D0D56A4F-75C2-421A-B8AB-871EF69CB85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F5C3411A-DC84-494F-8FE1-A76738FE6D1C}"/>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47080C15-2C91-4040-9813-A6477BE80741}"/>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7A472CFA-A1BA-424C-87EF-D8D98FACB6F9}"/>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E2C1FA0F-5AF6-47E5-9A4A-F0C6D8CE8C95}"/>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FC49A31F-512F-4523-A813-C27349AB180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583FE2CA-C08A-40F4-9203-EB30ADAC5BA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96B37135-B2BE-4E5B-B1FC-27EFFE4D8AF2}"/>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2BC52F07-1D71-44DA-AAC0-F339385D0AA7}"/>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32697232-2D99-4328-B09A-C4C479039060}"/>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A4BF3D06-AEFD-483F-A4CD-19C338C06F5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689F3178-1011-4DB7-B318-DBF06A82A33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6" name="直線コネクタ 385">
          <a:extLst>
            <a:ext uri="{FF2B5EF4-FFF2-40B4-BE49-F238E27FC236}">
              <a16:creationId xmlns:a16="http://schemas.microsoft.com/office/drawing/2014/main" id="{98346B2A-ADC6-4D96-AAC6-8744C6B9439F}"/>
            </a:ext>
          </a:extLst>
        </xdr:cNvPr>
        <xdr:cNvCxnSpPr/>
      </xdr:nvCxnSpPr>
      <xdr:spPr>
        <a:xfrm flipV="1">
          <a:off x="4173855" y="1727780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F8C3DD64-0CFB-4041-83A1-899F9052242E}"/>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a:extLst>
            <a:ext uri="{FF2B5EF4-FFF2-40B4-BE49-F238E27FC236}">
              <a16:creationId xmlns:a16="http://schemas.microsoft.com/office/drawing/2014/main" id="{871C9C56-6567-4F27-A7C8-069129506C5B}"/>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5BB8EC24-BC68-4ABF-9BCF-DC8D901C8E09}"/>
            </a:ext>
          </a:extLst>
        </xdr:cNvPr>
        <xdr:cNvSpPr txBox="1"/>
      </xdr:nvSpPr>
      <xdr:spPr>
        <a:xfrm>
          <a:off x="4212590" y="17058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90" name="直線コネクタ 389">
          <a:extLst>
            <a:ext uri="{FF2B5EF4-FFF2-40B4-BE49-F238E27FC236}">
              <a16:creationId xmlns:a16="http://schemas.microsoft.com/office/drawing/2014/main" id="{310CAA37-40E1-4AB4-A02E-8A58C51D0E04}"/>
            </a:ext>
          </a:extLst>
        </xdr:cNvPr>
        <xdr:cNvCxnSpPr/>
      </xdr:nvCxnSpPr>
      <xdr:spPr>
        <a:xfrm>
          <a:off x="4112260" y="17277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634AD495-2FE8-417A-9B81-DB4C3867C954}"/>
            </a:ext>
          </a:extLst>
        </xdr:cNvPr>
        <xdr:cNvSpPr txBox="1"/>
      </xdr:nvSpPr>
      <xdr:spPr>
        <a:xfrm>
          <a:off x="4212590" y="1779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392" name="フローチャート: 判断 391">
          <a:extLst>
            <a:ext uri="{FF2B5EF4-FFF2-40B4-BE49-F238E27FC236}">
              <a16:creationId xmlns:a16="http://schemas.microsoft.com/office/drawing/2014/main" id="{E2332208-C064-468F-A17C-1F8B9DBA0614}"/>
            </a:ext>
          </a:extLst>
        </xdr:cNvPr>
        <xdr:cNvSpPr/>
      </xdr:nvSpPr>
      <xdr:spPr>
        <a:xfrm>
          <a:off x="413131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93" name="フローチャート: 判断 392">
          <a:extLst>
            <a:ext uri="{FF2B5EF4-FFF2-40B4-BE49-F238E27FC236}">
              <a16:creationId xmlns:a16="http://schemas.microsoft.com/office/drawing/2014/main" id="{CA5A86C3-5C9C-4C83-97DF-EADB00B5987D}"/>
            </a:ext>
          </a:extLst>
        </xdr:cNvPr>
        <xdr:cNvSpPr/>
      </xdr:nvSpPr>
      <xdr:spPr>
        <a:xfrm>
          <a:off x="3388360" y="178659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4" name="フローチャート: 判断 393">
          <a:extLst>
            <a:ext uri="{FF2B5EF4-FFF2-40B4-BE49-F238E27FC236}">
              <a16:creationId xmlns:a16="http://schemas.microsoft.com/office/drawing/2014/main" id="{55DB5F95-12AA-4882-9342-7A172138360D}"/>
            </a:ext>
          </a:extLst>
        </xdr:cNvPr>
        <xdr:cNvSpPr/>
      </xdr:nvSpPr>
      <xdr:spPr>
        <a:xfrm>
          <a:off x="2571750" y="178502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95" name="フローチャート: 判断 394">
          <a:extLst>
            <a:ext uri="{FF2B5EF4-FFF2-40B4-BE49-F238E27FC236}">
              <a16:creationId xmlns:a16="http://schemas.microsoft.com/office/drawing/2014/main" id="{68060D09-71E9-4682-BD79-D249BDFF4350}"/>
            </a:ext>
          </a:extLst>
        </xdr:cNvPr>
        <xdr:cNvSpPr/>
      </xdr:nvSpPr>
      <xdr:spPr>
        <a:xfrm>
          <a:off x="1774190" y="179000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396" name="フローチャート: 判断 395">
          <a:extLst>
            <a:ext uri="{FF2B5EF4-FFF2-40B4-BE49-F238E27FC236}">
              <a16:creationId xmlns:a16="http://schemas.microsoft.com/office/drawing/2014/main" id="{22343587-CF7D-40EC-AAE0-65BC95414E97}"/>
            </a:ext>
          </a:extLst>
        </xdr:cNvPr>
        <xdr:cNvSpPr/>
      </xdr:nvSpPr>
      <xdr:spPr>
        <a:xfrm>
          <a:off x="988060" y="1784177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DEFED8AD-3326-46D8-BCB3-CCC6ED9EF86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20A5C6D-5654-44AC-AD42-B56E65B95B2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FE25F46-043E-4918-8CE2-08B5726E8CB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C996691-26E6-4C96-8456-7343394F4EF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3A8E3886-4BA5-46F8-BC78-7CA8317447C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02" name="楕円 401">
          <a:extLst>
            <a:ext uri="{FF2B5EF4-FFF2-40B4-BE49-F238E27FC236}">
              <a16:creationId xmlns:a16="http://schemas.microsoft.com/office/drawing/2014/main" id="{88128D11-F903-427E-90E6-F22290EF8D26}"/>
            </a:ext>
          </a:extLst>
        </xdr:cNvPr>
        <xdr:cNvSpPr/>
      </xdr:nvSpPr>
      <xdr:spPr>
        <a:xfrm>
          <a:off x="4131310" y="179634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2834AAAA-5A78-45F0-AF48-C7B0C12EAB93}"/>
            </a:ext>
          </a:extLst>
        </xdr:cNvPr>
        <xdr:cNvSpPr txBox="1"/>
      </xdr:nvSpPr>
      <xdr:spPr>
        <a:xfrm>
          <a:off x="421259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404" name="楕円 403">
          <a:extLst>
            <a:ext uri="{FF2B5EF4-FFF2-40B4-BE49-F238E27FC236}">
              <a16:creationId xmlns:a16="http://schemas.microsoft.com/office/drawing/2014/main" id="{73FECE2E-D1CC-4662-B4DC-13DAF00BB88C}"/>
            </a:ext>
          </a:extLst>
        </xdr:cNvPr>
        <xdr:cNvSpPr/>
      </xdr:nvSpPr>
      <xdr:spPr>
        <a:xfrm>
          <a:off x="3388360" y="179236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15784</xdr:rowOff>
    </xdr:to>
    <xdr:cxnSp macro="">
      <xdr:nvCxnSpPr>
        <xdr:cNvPr id="405" name="直線コネクタ 404">
          <a:extLst>
            <a:ext uri="{FF2B5EF4-FFF2-40B4-BE49-F238E27FC236}">
              <a16:creationId xmlns:a16="http://schemas.microsoft.com/office/drawing/2014/main" id="{324D05E0-0CB5-41C1-B0BE-6563B60ABC79}"/>
            </a:ext>
          </a:extLst>
        </xdr:cNvPr>
        <xdr:cNvCxnSpPr/>
      </xdr:nvCxnSpPr>
      <xdr:spPr>
        <a:xfrm>
          <a:off x="3431540" y="17966871"/>
          <a:ext cx="74295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38463</xdr:rowOff>
    </xdr:from>
    <xdr:to>
      <xdr:col>15</xdr:col>
      <xdr:colOff>101600</xdr:colOff>
      <xdr:row>104</xdr:row>
      <xdr:rowOff>140063</xdr:rowOff>
    </xdr:to>
    <xdr:sp macro="" textlink="">
      <xdr:nvSpPr>
        <xdr:cNvPr id="406" name="楕円 405">
          <a:extLst>
            <a:ext uri="{FF2B5EF4-FFF2-40B4-BE49-F238E27FC236}">
              <a16:creationId xmlns:a16="http://schemas.microsoft.com/office/drawing/2014/main" id="{E5E26138-65A4-427A-A8D7-1A0F787A60EC}"/>
            </a:ext>
          </a:extLst>
        </xdr:cNvPr>
        <xdr:cNvSpPr/>
      </xdr:nvSpPr>
      <xdr:spPr>
        <a:xfrm>
          <a:off x="2571750" y="178692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104</xdr:row>
      <xdr:rowOff>139881</xdr:rowOff>
    </xdr:to>
    <xdr:cxnSp macro="">
      <xdr:nvCxnSpPr>
        <xdr:cNvPr id="407" name="直線コネクタ 406">
          <a:extLst>
            <a:ext uri="{FF2B5EF4-FFF2-40B4-BE49-F238E27FC236}">
              <a16:creationId xmlns:a16="http://schemas.microsoft.com/office/drawing/2014/main" id="{A6047720-90B9-4E03-AE8C-F514383CCE57}"/>
            </a:ext>
          </a:extLst>
        </xdr:cNvPr>
        <xdr:cNvCxnSpPr/>
      </xdr:nvCxnSpPr>
      <xdr:spPr>
        <a:xfrm>
          <a:off x="2626360" y="17923873"/>
          <a:ext cx="80518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8" name="楕円 407">
          <a:extLst>
            <a:ext uri="{FF2B5EF4-FFF2-40B4-BE49-F238E27FC236}">
              <a16:creationId xmlns:a16="http://schemas.microsoft.com/office/drawing/2014/main" id="{2D218434-4233-4D9D-8C9D-C02CBE1C385B}"/>
            </a:ext>
          </a:extLst>
        </xdr:cNvPr>
        <xdr:cNvSpPr/>
      </xdr:nvSpPr>
      <xdr:spPr>
        <a:xfrm>
          <a:off x="1774190" y="178221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40277</xdr:rowOff>
    </xdr:from>
    <xdr:to>
      <xdr:col>15</xdr:col>
      <xdr:colOff>50800</xdr:colOff>
      <xdr:row>104</xdr:row>
      <xdr:rowOff>89263</xdr:rowOff>
    </xdr:to>
    <xdr:cxnSp macro="">
      <xdr:nvCxnSpPr>
        <xdr:cNvPr id="409" name="直線コネクタ 408">
          <a:extLst>
            <a:ext uri="{FF2B5EF4-FFF2-40B4-BE49-F238E27FC236}">
              <a16:creationId xmlns:a16="http://schemas.microsoft.com/office/drawing/2014/main" id="{B940071F-E9C1-499A-B0D4-4931CAAF3008}"/>
            </a:ext>
          </a:extLst>
        </xdr:cNvPr>
        <xdr:cNvCxnSpPr/>
      </xdr:nvCxnSpPr>
      <xdr:spPr>
        <a:xfrm>
          <a:off x="1828800" y="17871077"/>
          <a:ext cx="79756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10" name="n_1aveValue【市民会館】&#10;有形固定資産減価償却率">
          <a:extLst>
            <a:ext uri="{FF2B5EF4-FFF2-40B4-BE49-F238E27FC236}">
              <a16:creationId xmlns:a16="http://schemas.microsoft.com/office/drawing/2014/main" id="{4A20301E-0561-4207-A22A-BE3E6FDCC13D}"/>
            </a:ext>
          </a:extLst>
        </xdr:cNvPr>
        <xdr:cNvSpPr txBox="1"/>
      </xdr:nvSpPr>
      <xdr:spPr>
        <a:xfrm>
          <a:off x="32391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1" name="n_2aveValue【市民会館】&#10;有形固定資産減価償却率">
          <a:extLst>
            <a:ext uri="{FF2B5EF4-FFF2-40B4-BE49-F238E27FC236}">
              <a16:creationId xmlns:a16="http://schemas.microsoft.com/office/drawing/2014/main" id="{F8EA87D3-57DE-4BDA-A261-3E169F0D1B06}"/>
            </a:ext>
          </a:extLst>
        </xdr:cNvPr>
        <xdr:cNvSpPr txBox="1"/>
      </xdr:nvSpPr>
      <xdr:spPr>
        <a:xfrm>
          <a:off x="2439044" y="176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12" name="n_3aveValue【市民会館】&#10;有形固定資産減価償却率">
          <a:extLst>
            <a:ext uri="{FF2B5EF4-FFF2-40B4-BE49-F238E27FC236}">
              <a16:creationId xmlns:a16="http://schemas.microsoft.com/office/drawing/2014/main" id="{25B5F2CE-77D8-48F1-981D-26FD8A23BAF2}"/>
            </a:ext>
          </a:extLst>
        </xdr:cNvPr>
        <xdr:cNvSpPr txBox="1"/>
      </xdr:nvSpPr>
      <xdr:spPr>
        <a:xfrm>
          <a:off x="164148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13" name="n_4aveValue【市民会館】&#10;有形固定資産減価償却率">
          <a:extLst>
            <a:ext uri="{FF2B5EF4-FFF2-40B4-BE49-F238E27FC236}">
              <a16:creationId xmlns:a16="http://schemas.microsoft.com/office/drawing/2014/main" id="{7E6D7E64-96F1-4388-8E51-7503F999C141}"/>
            </a:ext>
          </a:extLst>
        </xdr:cNvPr>
        <xdr:cNvSpPr txBox="1"/>
      </xdr:nvSpPr>
      <xdr:spPr>
        <a:xfrm>
          <a:off x="855354" y="1761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414" name="n_1mainValue【市民会館】&#10;有形固定資産減価償却率">
          <a:extLst>
            <a:ext uri="{FF2B5EF4-FFF2-40B4-BE49-F238E27FC236}">
              <a16:creationId xmlns:a16="http://schemas.microsoft.com/office/drawing/2014/main" id="{76A65259-FF49-4554-AA8D-CF0CC92D8B4B}"/>
            </a:ext>
          </a:extLst>
        </xdr:cNvPr>
        <xdr:cNvSpPr txBox="1"/>
      </xdr:nvSpPr>
      <xdr:spPr>
        <a:xfrm>
          <a:off x="3239144" y="180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131190</xdr:rowOff>
    </xdr:from>
    <xdr:ext cx="405111" cy="259045"/>
    <xdr:sp macro="" textlink="">
      <xdr:nvSpPr>
        <xdr:cNvPr id="415" name="n_2mainValue【市民会館】&#10;有形固定資産減価償却率">
          <a:extLst>
            <a:ext uri="{FF2B5EF4-FFF2-40B4-BE49-F238E27FC236}">
              <a16:creationId xmlns:a16="http://schemas.microsoft.com/office/drawing/2014/main" id="{6FED0E8F-3C1B-4ECF-910B-5322D3CF9442}"/>
            </a:ext>
          </a:extLst>
        </xdr:cNvPr>
        <xdr:cNvSpPr txBox="1"/>
      </xdr:nvSpPr>
      <xdr:spPr>
        <a:xfrm>
          <a:off x="2439044" y="1796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16" name="n_3mainValue【市民会館】&#10;有形固定資産減価償却率">
          <a:extLst>
            <a:ext uri="{FF2B5EF4-FFF2-40B4-BE49-F238E27FC236}">
              <a16:creationId xmlns:a16="http://schemas.microsoft.com/office/drawing/2014/main" id="{339D75CA-4B45-414E-A3BE-676751918450}"/>
            </a:ext>
          </a:extLst>
        </xdr:cNvPr>
        <xdr:cNvSpPr txBox="1"/>
      </xdr:nvSpPr>
      <xdr:spPr>
        <a:xfrm>
          <a:off x="1641484" y="1759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7CF22A2C-A5E2-4727-88B6-EC05B75591D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7E95537D-4112-45FE-8A3D-0C55E160F23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A5AFCD29-F519-40B8-84B3-718DA55CE59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B501EBB9-2C51-4E1B-8315-79059952CFF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C58157B6-727F-4D72-B620-29975131913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4C6ACD18-ED41-4147-AC18-6D457F6C37D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AAC2DDD4-69A8-46E1-9109-6CFA0211985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1BB1B17B-C1DB-4A7B-BDFE-0F384DA19AB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2FFE4F95-E737-4A66-936E-394AE5B6973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45A686B9-6F4A-4A90-8BCB-BD27C2D05BD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DC1B4115-B5E1-4348-8456-EC7070AF404E}"/>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EFDCA3EF-4116-4431-A341-015FD864B45A}"/>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59EF4344-9E3F-4CCF-9369-A4002B5AC39C}"/>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62A129D4-627B-464A-A7E4-55A4B834EB21}"/>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85ED56F0-F287-4E18-8FD7-619DCE60C30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B1698D98-D1CA-44C2-9FA8-D51F41B7FF4F}"/>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DB5A38FE-08B0-4CD0-ADF9-CFFB923D6A33}"/>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781DFC77-2D1E-4221-9102-6BEDA423CDE3}"/>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C08F87F2-2066-43A2-93FF-8154C9D7C4A8}"/>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85958562-BBAB-4A97-9298-055699895D5B}"/>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BF9FFC34-9050-4249-8BB1-E86084794F6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92BAD78E-3A68-4590-9B5F-72723AA895C6}"/>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6DC20927-F99D-486A-8164-078B346E45D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40" name="直線コネクタ 439">
          <a:extLst>
            <a:ext uri="{FF2B5EF4-FFF2-40B4-BE49-F238E27FC236}">
              <a16:creationId xmlns:a16="http://schemas.microsoft.com/office/drawing/2014/main" id="{67E28B42-75AF-4B32-81BE-355F90199AD4}"/>
            </a:ext>
          </a:extLst>
        </xdr:cNvPr>
        <xdr:cNvCxnSpPr/>
      </xdr:nvCxnSpPr>
      <xdr:spPr>
        <a:xfrm flipV="1">
          <a:off x="9429115" y="17120234"/>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41" name="【市民会館】&#10;一人当たり面積最小値テキスト">
          <a:extLst>
            <a:ext uri="{FF2B5EF4-FFF2-40B4-BE49-F238E27FC236}">
              <a16:creationId xmlns:a16="http://schemas.microsoft.com/office/drawing/2014/main" id="{1C188CB3-8341-45E5-9335-0BCB9F1830A0}"/>
            </a:ext>
          </a:extLst>
        </xdr:cNvPr>
        <xdr:cNvSpPr txBox="1"/>
      </xdr:nvSpPr>
      <xdr:spPr>
        <a:xfrm>
          <a:off x="946785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42" name="直線コネクタ 441">
          <a:extLst>
            <a:ext uri="{FF2B5EF4-FFF2-40B4-BE49-F238E27FC236}">
              <a16:creationId xmlns:a16="http://schemas.microsoft.com/office/drawing/2014/main" id="{8C379C87-D727-48DC-840A-06FB236D07C0}"/>
            </a:ext>
          </a:extLst>
        </xdr:cNvPr>
        <xdr:cNvCxnSpPr/>
      </xdr:nvCxnSpPr>
      <xdr:spPr>
        <a:xfrm>
          <a:off x="9356090" y="186023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43" name="【市民会館】&#10;一人当たり面積最大値テキスト">
          <a:extLst>
            <a:ext uri="{FF2B5EF4-FFF2-40B4-BE49-F238E27FC236}">
              <a16:creationId xmlns:a16="http://schemas.microsoft.com/office/drawing/2014/main" id="{241AD5BE-8CD2-41FC-B667-5FA71616C0E5}"/>
            </a:ext>
          </a:extLst>
        </xdr:cNvPr>
        <xdr:cNvSpPr txBox="1"/>
      </xdr:nvSpPr>
      <xdr:spPr>
        <a:xfrm>
          <a:off x="9467850" y="168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44" name="直線コネクタ 443">
          <a:extLst>
            <a:ext uri="{FF2B5EF4-FFF2-40B4-BE49-F238E27FC236}">
              <a16:creationId xmlns:a16="http://schemas.microsoft.com/office/drawing/2014/main" id="{776ACDA2-6C1B-4417-898B-C09AACF9D461}"/>
            </a:ext>
          </a:extLst>
        </xdr:cNvPr>
        <xdr:cNvCxnSpPr/>
      </xdr:nvCxnSpPr>
      <xdr:spPr>
        <a:xfrm>
          <a:off x="9356090" y="171202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45" name="【市民会館】&#10;一人当たり面積平均値テキスト">
          <a:extLst>
            <a:ext uri="{FF2B5EF4-FFF2-40B4-BE49-F238E27FC236}">
              <a16:creationId xmlns:a16="http://schemas.microsoft.com/office/drawing/2014/main" id="{08DE206A-852B-4413-96E7-8314F83EAE6D}"/>
            </a:ext>
          </a:extLst>
        </xdr:cNvPr>
        <xdr:cNvSpPr txBox="1"/>
      </xdr:nvSpPr>
      <xdr:spPr>
        <a:xfrm>
          <a:off x="946785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46" name="フローチャート: 判断 445">
          <a:extLst>
            <a:ext uri="{FF2B5EF4-FFF2-40B4-BE49-F238E27FC236}">
              <a16:creationId xmlns:a16="http://schemas.microsoft.com/office/drawing/2014/main" id="{8A19E095-0FDF-4518-86D5-82E454FDBB0E}"/>
            </a:ext>
          </a:extLst>
        </xdr:cNvPr>
        <xdr:cNvSpPr/>
      </xdr:nvSpPr>
      <xdr:spPr>
        <a:xfrm>
          <a:off x="9394190" y="1802003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47" name="フローチャート: 判断 446">
          <a:extLst>
            <a:ext uri="{FF2B5EF4-FFF2-40B4-BE49-F238E27FC236}">
              <a16:creationId xmlns:a16="http://schemas.microsoft.com/office/drawing/2014/main" id="{908D63BE-DF14-4426-A839-B386C3FDC1D2}"/>
            </a:ext>
          </a:extLst>
        </xdr:cNvPr>
        <xdr:cNvSpPr/>
      </xdr:nvSpPr>
      <xdr:spPr>
        <a:xfrm>
          <a:off x="8632190" y="17995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48" name="フローチャート: 判断 447">
          <a:extLst>
            <a:ext uri="{FF2B5EF4-FFF2-40B4-BE49-F238E27FC236}">
              <a16:creationId xmlns:a16="http://schemas.microsoft.com/office/drawing/2014/main" id="{8637B7CC-D27A-43D1-B524-3B0EBB3B1D0B}"/>
            </a:ext>
          </a:extLst>
        </xdr:cNvPr>
        <xdr:cNvSpPr/>
      </xdr:nvSpPr>
      <xdr:spPr>
        <a:xfrm>
          <a:off x="7846060" y="18000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49" name="フローチャート: 判断 448">
          <a:extLst>
            <a:ext uri="{FF2B5EF4-FFF2-40B4-BE49-F238E27FC236}">
              <a16:creationId xmlns:a16="http://schemas.microsoft.com/office/drawing/2014/main" id="{CB2C1A64-FC07-4B97-A1BF-4A1D45FBDA13}"/>
            </a:ext>
          </a:extLst>
        </xdr:cNvPr>
        <xdr:cNvSpPr/>
      </xdr:nvSpPr>
      <xdr:spPr>
        <a:xfrm>
          <a:off x="7029450" y="180714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50" name="フローチャート: 判断 449">
          <a:extLst>
            <a:ext uri="{FF2B5EF4-FFF2-40B4-BE49-F238E27FC236}">
              <a16:creationId xmlns:a16="http://schemas.microsoft.com/office/drawing/2014/main" id="{13DFDDA3-1ABB-4FC7-AE2F-EEE0BD19715B}"/>
            </a:ext>
          </a:extLst>
        </xdr:cNvPr>
        <xdr:cNvSpPr/>
      </xdr:nvSpPr>
      <xdr:spPr>
        <a:xfrm>
          <a:off x="6231890" y="180809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1D29063-6F37-4759-95CF-C7C530B485AB}"/>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2D072E3-E11B-4549-AA21-D91F441A55E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F302D80E-7DB2-45A7-A093-386C2A4C279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65132AC4-9BF8-4A82-A598-7A81CB32BDAA}"/>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4AD134C-F550-469F-AF69-44A3A4F7D5BA}"/>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56" name="楕円 455">
          <a:extLst>
            <a:ext uri="{FF2B5EF4-FFF2-40B4-BE49-F238E27FC236}">
              <a16:creationId xmlns:a16="http://schemas.microsoft.com/office/drawing/2014/main" id="{E7E84E70-763D-44F2-82AF-1B53537212BE}"/>
            </a:ext>
          </a:extLst>
        </xdr:cNvPr>
        <xdr:cNvSpPr/>
      </xdr:nvSpPr>
      <xdr:spPr>
        <a:xfrm>
          <a:off x="9394190" y="180581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30497</xdr:rowOff>
    </xdr:from>
    <xdr:ext cx="469744" cy="259045"/>
    <xdr:sp macro="" textlink="">
      <xdr:nvSpPr>
        <xdr:cNvPr id="457" name="【市民会館】&#10;一人当たり面積該当値テキスト">
          <a:extLst>
            <a:ext uri="{FF2B5EF4-FFF2-40B4-BE49-F238E27FC236}">
              <a16:creationId xmlns:a16="http://schemas.microsoft.com/office/drawing/2014/main" id="{25168EAA-2E78-4C12-8153-32BB293A6198}"/>
            </a:ext>
          </a:extLst>
        </xdr:cNvPr>
        <xdr:cNvSpPr txBox="1"/>
      </xdr:nvSpPr>
      <xdr:spPr>
        <a:xfrm>
          <a:off x="9467850" y="180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63500</xdr:rowOff>
    </xdr:from>
    <xdr:to>
      <xdr:col>50</xdr:col>
      <xdr:colOff>165100</xdr:colOff>
      <xdr:row>105</xdr:row>
      <xdr:rowOff>165100</xdr:rowOff>
    </xdr:to>
    <xdr:sp macro="" textlink="">
      <xdr:nvSpPr>
        <xdr:cNvPr id="458" name="楕円 457">
          <a:extLst>
            <a:ext uri="{FF2B5EF4-FFF2-40B4-BE49-F238E27FC236}">
              <a16:creationId xmlns:a16="http://schemas.microsoft.com/office/drawing/2014/main" id="{595FEBDD-AA0C-4A4A-84F7-328CC910310A}"/>
            </a:ext>
          </a:extLst>
        </xdr:cNvPr>
        <xdr:cNvSpPr/>
      </xdr:nvSpPr>
      <xdr:spPr>
        <a:xfrm>
          <a:off x="8632190" y="180619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114300</xdr:rowOff>
    </xdr:to>
    <xdr:cxnSp macro="">
      <xdr:nvCxnSpPr>
        <xdr:cNvPr id="459" name="直線コネクタ 458">
          <a:extLst>
            <a:ext uri="{FF2B5EF4-FFF2-40B4-BE49-F238E27FC236}">
              <a16:creationId xmlns:a16="http://schemas.microsoft.com/office/drawing/2014/main" id="{34676333-BC85-455B-8F96-A6F33D51AC05}"/>
            </a:ext>
          </a:extLst>
        </xdr:cNvPr>
        <xdr:cNvCxnSpPr/>
      </xdr:nvCxnSpPr>
      <xdr:spPr>
        <a:xfrm flipV="1">
          <a:off x="8686800" y="1810321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0" name="楕円 459">
          <a:extLst>
            <a:ext uri="{FF2B5EF4-FFF2-40B4-BE49-F238E27FC236}">
              <a16:creationId xmlns:a16="http://schemas.microsoft.com/office/drawing/2014/main" id="{C0498707-F537-4F5E-82AC-28C3A6F3A9C5}"/>
            </a:ext>
          </a:extLst>
        </xdr:cNvPr>
        <xdr:cNvSpPr/>
      </xdr:nvSpPr>
      <xdr:spPr>
        <a:xfrm>
          <a:off x="7846060" y="1807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114300</xdr:rowOff>
    </xdr:from>
    <xdr:to>
      <xdr:col>50</xdr:col>
      <xdr:colOff>114300</xdr:colOff>
      <xdr:row>105</xdr:row>
      <xdr:rowOff>125730</xdr:rowOff>
    </xdr:to>
    <xdr:cxnSp macro="">
      <xdr:nvCxnSpPr>
        <xdr:cNvPr id="461" name="直線コネクタ 460">
          <a:extLst>
            <a:ext uri="{FF2B5EF4-FFF2-40B4-BE49-F238E27FC236}">
              <a16:creationId xmlns:a16="http://schemas.microsoft.com/office/drawing/2014/main" id="{E35DA09F-B560-4C13-A61B-0F3D01D2D994}"/>
            </a:ext>
          </a:extLst>
        </xdr:cNvPr>
        <xdr:cNvCxnSpPr/>
      </xdr:nvCxnSpPr>
      <xdr:spPr>
        <a:xfrm flipV="1">
          <a:off x="7889240" y="181165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78739</xdr:rowOff>
    </xdr:from>
    <xdr:to>
      <xdr:col>41</xdr:col>
      <xdr:colOff>101600</xdr:colOff>
      <xdr:row>106</xdr:row>
      <xdr:rowOff>8889</xdr:rowOff>
    </xdr:to>
    <xdr:sp macro="" textlink="">
      <xdr:nvSpPr>
        <xdr:cNvPr id="462" name="楕円 461">
          <a:extLst>
            <a:ext uri="{FF2B5EF4-FFF2-40B4-BE49-F238E27FC236}">
              <a16:creationId xmlns:a16="http://schemas.microsoft.com/office/drawing/2014/main" id="{CEA9B75F-5151-4B04-ACC7-0356F80A4D5D}"/>
            </a:ext>
          </a:extLst>
        </xdr:cNvPr>
        <xdr:cNvSpPr/>
      </xdr:nvSpPr>
      <xdr:spPr>
        <a:xfrm>
          <a:off x="7029450" y="180809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125730</xdr:rowOff>
    </xdr:from>
    <xdr:to>
      <xdr:col>45</xdr:col>
      <xdr:colOff>177800</xdr:colOff>
      <xdr:row>105</xdr:row>
      <xdr:rowOff>129539</xdr:rowOff>
    </xdr:to>
    <xdr:cxnSp macro="">
      <xdr:nvCxnSpPr>
        <xdr:cNvPr id="463" name="直線コネクタ 462">
          <a:extLst>
            <a:ext uri="{FF2B5EF4-FFF2-40B4-BE49-F238E27FC236}">
              <a16:creationId xmlns:a16="http://schemas.microsoft.com/office/drawing/2014/main" id="{879890BC-0AF3-4DB4-B6CB-7D5DCF932C64}"/>
            </a:ext>
          </a:extLst>
        </xdr:cNvPr>
        <xdr:cNvCxnSpPr/>
      </xdr:nvCxnSpPr>
      <xdr:spPr>
        <a:xfrm flipV="1">
          <a:off x="7084060" y="18131790"/>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64" name="n_1aveValue【市民会館】&#10;一人当たり面積">
          <a:extLst>
            <a:ext uri="{FF2B5EF4-FFF2-40B4-BE49-F238E27FC236}">
              <a16:creationId xmlns:a16="http://schemas.microsoft.com/office/drawing/2014/main" id="{1BF6F892-34ED-4BD3-8259-36B841B8FC92}"/>
            </a:ext>
          </a:extLst>
        </xdr:cNvPr>
        <xdr:cNvSpPr txBox="1"/>
      </xdr:nvSpPr>
      <xdr:spPr>
        <a:xfrm>
          <a:off x="8454467" y="177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65" name="n_2aveValue【市民会館】&#10;一人当たり面積">
          <a:extLst>
            <a:ext uri="{FF2B5EF4-FFF2-40B4-BE49-F238E27FC236}">
              <a16:creationId xmlns:a16="http://schemas.microsoft.com/office/drawing/2014/main" id="{3E45BD09-0C93-4894-AF54-1EFEEAB2A7F8}"/>
            </a:ext>
          </a:extLst>
        </xdr:cNvPr>
        <xdr:cNvSpPr txBox="1"/>
      </xdr:nvSpPr>
      <xdr:spPr>
        <a:xfrm>
          <a:off x="767341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66" name="n_3aveValue【市民会館】&#10;一人当たり面積">
          <a:extLst>
            <a:ext uri="{FF2B5EF4-FFF2-40B4-BE49-F238E27FC236}">
              <a16:creationId xmlns:a16="http://schemas.microsoft.com/office/drawing/2014/main" id="{813230FD-0D1E-4FF5-BE72-01058E92AF2E}"/>
            </a:ext>
          </a:extLst>
        </xdr:cNvPr>
        <xdr:cNvSpPr txBox="1"/>
      </xdr:nvSpPr>
      <xdr:spPr>
        <a:xfrm>
          <a:off x="6866332"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67" name="n_4aveValue【市民会館】&#10;一人当たり面積">
          <a:extLst>
            <a:ext uri="{FF2B5EF4-FFF2-40B4-BE49-F238E27FC236}">
              <a16:creationId xmlns:a16="http://schemas.microsoft.com/office/drawing/2014/main" id="{162BDB0F-E5D0-4AF2-AC56-F68F9B5165DB}"/>
            </a:ext>
          </a:extLst>
        </xdr:cNvPr>
        <xdr:cNvSpPr txBox="1"/>
      </xdr:nvSpPr>
      <xdr:spPr>
        <a:xfrm>
          <a:off x="6068772" y="178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156227</xdr:rowOff>
    </xdr:from>
    <xdr:ext cx="469744" cy="259045"/>
    <xdr:sp macro="" textlink="">
      <xdr:nvSpPr>
        <xdr:cNvPr id="468" name="n_1mainValue【市民会館】&#10;一人当たり面積">
          <a:extLst>
            <a:ext uri="{FF2B5EF4-FFF2-40B4-BE49-F238E27FC236}">
              <a16:creationId xmlns:a16="http://schemas.microsoft.com/office/drawing/2014/main" id="{5EF8B957-6D20-4C64-B5EB-11715B2A65C4}"/>
            </a:ext>
          </a:extLst>
        </xdr:cNvPr>
        <xdr:cNvSpPr txBox="1"/>
      </xdr:nvSpPr>
      <xdr:spPr>
        <a:xfrm>
          <a:off x="845446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69" name="n_2mainValue【市民会館】&#10;一人当たり面積">
          <a:extLst>
            <a:ext uri="{FF2B5EF4-FFF2-40B4-BE49-F238E27FC236}">
              <a16:creationId xmlns:a16="http://schemas.microsoft.com/office/drawing/2014/main" id="{B0D860E8-D4F2-49C0-A441-057AB97E633F}"/>
            </a:ext>
          </a:extLst>
        </xdr:cNvPr>
        <xdr:cNvSpPr txBox="1"/>
      </xdr:nvSpPr>
      <xdr:spPr>
        <a:xfrm>
          <a:off x="7673417"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70" name="n_3mainValue【市民会館】&#10;一人当たり面積">
          <a:extLst>
            <a:ext uri="{FF2B5EF4-FFF2-40B4-BE49-F238E27FC236}">
              <a16:creationId xmlns:a16="http://schemas.microsoft.com/office/drawing/2014/main" id="{0B458DCE-5D28-4075-9F2C-CCAE98F885BE}"/>
            </a:ext>
          </a:extLst>
        </xdr:cNvPr>
        <xdr:cNvSpPr txBox="1"/>
      </xdr:nvSpPr>
      <xdr:spPr>
        <a:xfrm>
          <a:off x="6866332"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60DBC234-7E9C-4781-B02B-0F3F1491141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A433DB6B-97E0-460F-B50F-9EDCCC71BEE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A3F6E518-7F14-44B5-83B2-60B0B4BB0A3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D9A1D9B5-F9A3-4704-BC7C-453883B45B4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BB3CA8FC-E1C6-497C-97D7-464D4A36A4D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E8941D03-C200-44F3-9C9B-3745150045A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2BFC3B76-F736-4BAA-A0DF-038B4848441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A612AD57-7431-4F7F-9074-01EB1A00498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146DC4A6-98D6-41B2-B0F1-3AEDE4D05BD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745DA0E2-091A-44EF-BD8B-423C2D13931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F7AA31C8-578C-4ACB-AA41-54CED3FA93A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BEAD138A-3755-4DEC-B32A-C1E885CB4ACA}"/>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330C7342-BC8E-426F-9B41-7C1BE7400A09}"/>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D3AB9179-892F-4D78-9ECE-A5EC808927D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D5E977EE-3235-40D3-888E-C5775478F35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DB11E67E-F3C8-48D8-9338-F41F617299B1}"/>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681A567E-C778-4FAD-8C63-8A542F87A358}"/>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BD5FD7C5-58F6-4DF5-B6BA-51D433B6E372}"/>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331D99B1-223C-4615-9AE9-8A8C48A8F072}"/>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890C7290-A0DC-4759-AF25-CE82A5393FF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5D1B00AB-FE8E-461C-8BA8-7932B935FFC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81C7F10-9A49-4F8A-B02F-48CF81FC07DB}"/>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36E78F9D-0A2A-4E5A-9874-77C35C6A857E}"/>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7E02CE48-7FD6-4761-9690-293B23D58B8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495" name="直線コネクタ 494">
          <a:extLst>
            <a:ext uri="{FF2B5EF4-FFF2-40B4-BE49-F238E27FC236}">
              <a16:creationId xmlns:a16="http://schemas.microsoft.com/office/drawing/2014/main" id="{7967EE26-33E4-4702-997A-094930D770BD}"/>
            </a:ext>
          </a:extLst>
        </xdr:cNvPr>
        <xdr:cNvCxnSpPr/>
      </xdr:nvCxnSpPr>
      <xdr:spPr>
        <a:xfrm flipV="1">
          <a:off x="14703424" y="592074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7E60AEE3-4329-475F-8BA0-4DDD908A5912}"/>
            </a:ext>
          </a:extLst>
        </xdr:cNvPr>
        <xdr:cNvSpPr txBox="1"/>
      </xdr:nvSpPr>
      <xdr:spPr>
        <a:xfrm>
          <a:off x="1474216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97" name="直線コネクタ 496">
          <a:extLst>
            <a:ext uri="{FF2B5EF4-FFF2-40B4-BE49-F238E27FC236}">
              <a16:creationId xmlns:a16="http://schemas.microsoft.com/office/drawing/2014/main" id="{8220C002-2A3D-468D-B790-D8CE5E8B87EE}"/>
            </a:ext>
          </a:extLst>
        </xdr:cNvPr>
        <xdr:cNvCxnSpPr/>
      </xdr:nvCxnSpPr>
      <xdr:spPr>
        <a:xfrm>
          <a:off x="14611350" y="7221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498" name="【一般廃棄物処理施設】&#10;有形固定資産減価償却率最大値テキスト">
          <a:extLst>
            <a:ext uri="{FF2B5EF4-FFF2-40B4-BE49-F238E27FC236}">
              <a16:creationId xmlns:a16="http://schemas.microsoft.com/office/drawing/2014/main" id="{5CE6E38D-40D6-47FE-AF98-13FCDE81D1BF}"/>
            </a:ext>
          </a:extLst>
        </xdr:cNvPr>
        <xdr:cNvSpPr txBox="1"/>
      </xdr:nvSpPr>
      <xdr:spPr>
        <a:xfrm>
          <a:off x="14742160" y="570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499" name="直線コネクタ 498">
          <a:extLst>
            <a:ext uri="{FF2B5EF4-FFF2-40B4-BE49-F238E27FC236}">
              <a16:creationId xmlns:a16="http://schemas.microsoft.com/office/drawing/2014/main" id="{FC27B835-3637-4284-8954-4CD00F9C18FE}"/>
            </a:ext>
          </a:extLst>
        </xdr:cNvPr>
        <xdr:cNvCxnSpPr/>
      </xdr:nvCxnSpPr>
      <xdr:spPr>
        <a:xfrm>
          <a:off x="14611350" y="5920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E0D512CE-2C5B-4078-B9BE-025C408EF56F}"/>
            </a:ext>
          </a:extLst>
        </xdr:cNvPr>
        <xdr:cNvSpPr txBox="1"/>
      </xdr:nvSpPr>
      <xdr:spPr>
        <a:xfrm>
          <a:off x="1474216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01" name="フローチャート: 判断 500">
          <a:extLst>
            <a:ext uri="{FF2B5EF4-FFF2-40B4-BE49-F238E27FC236}">
              <a16:creationId xmlns:a16="http://schemas.microsoft.com/office/drawing/2014/main" id="{68BEDE10-9727-419D-85F8-04F27E350C75}"/>
            </a:ext>
          </a:extLst>
        </xdr:cNvPr>
        <xdr:cNvSpPr/>
      </xdr:nvSpPr>
      <xdr:spPr>
        <a:xfrm>
          <a:off x="14649450" y="63823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02" name="フローチャート: 判断 501">
          <a:extLst>
            <a:ext uri="{FF2B5EF4-FFF2-40B4-BE49-F238E27FC236}">
              <a16:creationId xmlns:a16="http://schemas.microsoft.com/office/drawing/2014/main" id="{337EE534-6BC1-4506-967D-1ACDE421D158}"/>
            </a:ext>
          </a:extLst>
        </xdr:cNvPr>
        <xdr:cNvSpPr/>
      </xdr:nvSpPr>
      <xdr:spPr>
        <a:xfrm>
          <a:off x="13887450" y="647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03" name="フローチャート: 判断 502">
          <a:extLst>
            <a:ext uri="{FF2B5EF4-FFF2-40B4-BE49-F238E27FC236}">
              <a16:creationId xmlns:a16="http://schemas.microsoft.com/office/drawing/2014/main" id="{940422EC-B512-40FC-8BCB-BACB945BD036}"/>
            </a:ext>
          </a:extLst>
        </xdr:cNvPr>
        <xdr:cNvSpPr/>
      </xdr:nvSpPr>
      <xdr:spPr>
        <a:xfrm>
          <a:off x="13089890" y="64985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04" name="フローチャート: 判断 503">
          <a:extLst>
            <a:ext uri="{FF2B5EF4-FFF2-40B4-BE49-F238E27FC236}">
              <a16:creationId xmlns:a16="http://schemas.microsoft.com/office/drawing/2014/main" id="{8FF156AB-E1AE-4E22-B381-768D2DFB81B9}"/>
            </a:ext>
          </a:extLst>
        </xdr:cNvPr>
        <xdr:cNvSpPr/>
      </xdr:nvSpPr>
      <xdr:spPr>
        <a:xfrm>
          <a:off x="12303760" y="6464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05" name="フローチャート: 判断 504">
          <a:extLst>
            <a:ext uri="{FF2B5EF4-FFF2-40B4-BE49-F238E27FC236}">
              <a16:creationId xmlns:a16="http://schemas.microsoft.com/office/drawing/2014/main" id="{674498D9-04B1-489F-BAB5-D93505FEBE93}"/>
            </a:ext>
          </a:extLst>
        </xdr:cNvPr>
        <xdr:cNvSpPr/>
      </xdr:nvSpPr>
      <xdr:spPr>
        <a:xfrm>
          <a:off x="11487150" y="6353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537FC77-859F-458F-8DEB-8E2C945B8C1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312ACA9F-EBB2-4447-8A8B-1BE47C33964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3BBB388-B6C8-49AC-B9F2-8CF8A9DC849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490A5C3-E4D8-4FEE-A74A-5FFC753FB2F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C8AECCBE-7033-4755-A56A-1157E0049D1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11" name="楕円 510">
          <a:extLst>
            <a:ext uri="{FF2B5EF4-FFF2-40B4-BE49-F238E27FC236}">
              <a16:creationId xmlns:a16="http://schemas.microsoft.com/office/drawing/2014/main" id="{0124EC1F-8EA2-4873-B85C-507323626995}"/>
            </a:ext>
          </a:extLst>
        </xdr:cNvPr>
        <xdr:cNvSpPr/>
      </xdr:nvSpPr>
      <xdr:spPr>
        <a:xfrm>
          <a:off x="14649450" y="6679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id="{1725C59D-1389-45DF-8DD3-43167A4E2330}"/>
            </a:ext>
          </a:extLst>
        </xdr:cNvPr>
        <xdr:cNvSpPr txBox="1"/>
      </xdr:nvSpPr>
      <xdr:spPr>
        <a:xfrm>
          <a:off x="1474216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13" name="楕円 512">
          <a:extLst>
            <a:ext uri="{FF2B5EF4-FFF2-40B4-BE49-F238E27FC236}">
              <a16:creationId xmlns:a16="http://schemas.microsoft.com/office/drawing/2014/main" id="{0E64EE8C-1E33-4714-86AC-7F603C15E5AE}"/>
            </a:ext>
          </a:extLst>
        </xdr:cNvPr>
        <xdr:cNvSpPr/>
      </xdr:nvSpPr>
      <xdr:spPr>
        <a:xfrm>
          <a:off x="13887450" y="6641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41910</xdr:rowOff>
    </xdr:to>
    <xdr:cxnSp macro="">
      <xdr:nvCxnSpPr>
        <xdr:cNvPr id="514" name="直線コネクタ 513">
          <a:extLst>
            <a:ext uri="{FF2B5EF4-FFF2-40B4-BE49-F238E27FC236}">
              <a16:creationId xmlns:a16="http://schemas.microsoft.com/office/drawing/2014/main" id="{C7B8AF0E-1C4A-4CDE-A1B7-65E86720F543}"/>
            </a:ext>
          </a:extLst>
        </xdr:cNvPr>
        <xdr:cNvCxnSpPr/>
      </xdr:nvCxnSpPr>
      <xdr:spPr>
        <a:xfrm>
          <a:off x="13942060" y="669226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515" name="楕円 514">
          <a:extLst>
            <a:ext uri="{FF2B5EF4-FFF2-40B4-BE49-F238E27FC236}">
              <a16:creationId xmlns:a16="http://schemas.microsoft.com/office/drawing/2014/main" id="{8B81AFEE-ACE2-470D-B69B-E4929414142D}"/>
            </a:ext>
          </a:extLst>
        </xdr:cNvPr>
        <xdr:cNvSpPr/>
      </xdr:nvSpPr>
      <xdr:spPr>
        <a:xfrm>
          <a:off x="13089890" y="66090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140970</xdr:rowOff>
    </xdr:from>
    <xdr:to>
      <xdr:col>81</xdr:col>
      <xdr:colOff>50800</xdr:colOff>
      <xdr:row>39</xdr:row>
      <xdr:rowOff>3810</xdr:rowOff>
    </xdr:to>
    <xdr:cxnSp macro="">
      <xdr:nvCxnSpPr>
        <xdr:cNvPr id="516" name="直線コネクタ 515">
          <a:extLst>
            <a:ext uri="{FF2B5EF4-FFF2-40B4-BE49-F238E27FC236}">
              <a16:creationId xmlns:a16="http://schemas.microsoft.com/office/drawing/2014/main" id="{D482CDFF-9F52-4C9A-8E97-AD47184314AA}"/>
            </a:ext>
          </a:extLst>
        </xdr:cNvPr>
        <xdr:cNvCxnSpPr/>
      </xdr:nvCxnSpPr>
      <xdr:spPr>
        <a:xfrm>
          <a:off x="13144500" y="665416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17" name="楕円 516">
          <a:extLst>
            <a:ext uri="{FF2B5EF4-FFF2-40B4-BE49-F238E27FC236}">
              <a16:creationId xmlns:a16="http://schemas.microsoft.com/office/drawing/2014/main" id="{AE03E257-8433-4E2B-B36C-D0C100A9B62D}"/>
            </a:ext>
          </a:extLst>
        </xdr:cNvPr>
        <xdr:cNvSpPr/>
      </xdr:nvSpPr>
      <xdr:spPr>
        <a:xfrm>
          <a:off x="12303760" y="657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140970</xdr:rowOff>
    </xdr:to>
    <xdr:cxnSp macro="">
      <xdr:nvCxnSpPr>
        <xdr:cNvPr id="518" name="直線コネクタ 517">
          <a:extLst>
            <a:ext uri="{FF2B5EF4-FFF2-40B4-BE49-F238E27FC236}">
              <a16:creationId xmlns:a16="http://schemas.microsoft.com/office/drawing/2014/main" id="{04BFAFE9-7662-42A0-A2D8-2653FF1B0926}"/>
            </a:ext>
          </a:extLst>
        </xdr:cNvPr>
        <xdr:cNvCxnSpPr/>
      </xdr:nvCxnSpPr>
      <xdr:spPr>
        <a:xfrm>
          <a:off x="12346940" y="661606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64413152-F824-4ABD-B3DB-E8FEA2032F32}"/>
            </a:ext>
          </a:extLst>
        </xdr:cNvPr>
        <xdr:cNvSpPr txBox="1"/>
      </xdr:nvSpPr>
      <xdr:spPr>
        <a:xfrm>
          <a:off x="1373823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B744057B-A7D8-4ABE-A3F0-B27BBB3AC2FA}"/>
            </a:ext>
          </a:extLst>
        </xdr:cNvPr>
        <xdr:cNvSpPr txBox="1"/>
      </xdr:nvSpPr>
      <xdr:spPr>
        <a:xfrm>
          <a:off x="1295718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BFB95101-39E9-4138-849B-5FA18C1FCE89}"/>
            </a:ext>
          </a:extLst>
        </xdr:cNvPr>
        <xdr:cNvSpPr txBox="1"/>
      </xdr:nvSpPr>
      <xdr:spPr>
        <a:xfrm>
          <a:off x="1217105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C1C66FCC-4D07-446E-9A98-4392D07B4613}"/>
            </a:ext>
          </a:extLst>
        </xdr:cNvPr>
        <xdr:cNvSpPr txBox="1"/>
      </xdr:nvSpPr>
      <xdr:spPr>
        <a:xfrm>
          <a:off x="113544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73DECECE-7162-40D6-96AC-98C3FB5146A1}"/>
            </a:ext>
          </a:extLst>
        </xdr:cNvPr>
        <xdr:cNvSpPr txBox="1"/>
      </xdr:nvSpPr>
      <xdr:spPr>
        <a:xfrm>
          <a:off x="1373823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08ED364D-9E04-452E-8A98-DC5328AA10CE}"/>
            </a:ext>
          </a:extLst>
        </xdr:cNvPr>
        <xdr:cNvSpPr txBox="1"/>
      </xdr:nvSpPr>
      <xdr:spPr>
        <a:xfrm>
          <a:off x="1295718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A9EF18F9-C3DF-4A4F-B073-A8C5AA0BE600}"/>
            </a:ext>
          </a:extLst>
        </xdr:cNvPr>
        <xdr:cNvSpPr txBox="1"/>
      </xdr:nvSpPr>
      <xdr:spPr>
        <a:xfrm>
          <a:off x="1217105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FF43D8FF-9BE6-4FEF-A90F-A0DCF13A0AC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D1C7FEEF-1399-4E7B-8FE8-2D36DA844D9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3BA37E5D-5998-4CE7-A3D2-AACE08471DA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687B2CA4-F52F-4E2E-915F-200885FDCD0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489AB24D-DD68-4AE9-9FDB-3857D5AD7D4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DF9F367-BD04-48B6-8EDC-C9F8AB6A0C4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DD081538-AB53-4FC6-8706-7CEA901995F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677E5C77-70D0-4D1F-9DEC-69BFB992115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9B40C901-0DE0-44FE-980F-55876CBE0F5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9C94D9F-7BA8-4928-B630-049743CA651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084A8F06-E8D3-434C-99A6-F6D26AD9214F}"/>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C978E6EB-D6D9-445F-8ACC-31A98A246726}"/>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7540F191-9FB3-4145-A63D-07CDBB8036D1}"/>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40CBB69C-B157-4BE1-8034-7448AD7350BB}"/>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88CAF9B1-5A71-4006-A631-A3F45F91CE18}"/>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267E8178-82F4-4C75-9EAD-3C0BAAA3578D}"/>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EC8C2450-8606-4E6E-AB7B-72566470BCF9}"/>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7E4642ED-E278-4B48-8976-44C9B62EF4AB}"/>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F6151C12-B751-4183-87AB-6E7D85F65B2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975D8AF3-CAA1-4D97-B447-AB1F172942F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5DDA4A60-C415-4F73-AA9A-857D54205AC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47" name="直線コネクタ 546">
          <a:extLst>
            <a:ext uri="{FF2B5EF4-FFF2-40B4-BE49-F238E27FC236}">
              <a16:creationId xmlns:a16="http://schemas.microsoft.com/office/drawing/2014/main" id="{82FAE0DB-E0EF-4806-A2EC-8359E56BFBD7}"/>
            </a:ext>
          </a:extLst>
        </xdr:cNvPr>
        <xdr:cNvCxnSpPr/>
      </xdr:nvCxnSpPr>
      <xdr:spPr>
        <a:xfrm flipV="1">
          <a:off x="19947254" y="5725493"/>
          <a:ext cx="0" cy="141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87D5393E-6722-4F7D-96B7-A6A30FAAC456}"/>
            </a:ext>
          </a:extLst>
        </xdr:cNvPr>
        <xdr:cNvSpPr txBox="1"/>
      </xdr:nvSpPr>
      <xdr:spPr>
        <a:xfrm>
          <a:off x="19985990" y="71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49" name="直線コネクタ 548">
          <a:extLst>
            <a:ext uri="{FF2B5EF4-FFF2-40B4-BE49-F238E27FC236}">
              <a16:creationId xmlns:a16="http://schemas.microsoft.com/office/drawing/2014/main" id="{416406A7-052F-4AF2-9803-070EC31B8AC3}"/>
            </a:ext>
          </a:extLst>
        </xdr:cNvPr>
        <xdr:cNvCxnSpPr/>
      </xdr:nvCxnSpPr>
      <xdr:spPr>
        <a:xfrm>
          <a:off x="19885660" y="7145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6CA564B4-7F3E-404A-BB16-15EBAE0E41AF}"/>
            </a:ext>
          </a:extLst>
        </xdr:cNvPr>
        <xdr:cNvSpPr txBox="1"/>
      </xdr:nvSpPr>
      <xdr:spPr>
        <a:xfrm>
          <a:off x="19985990" y="550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51" name="直線コネクタ 550">
          <a:extLst>
            <a:ext uri="{FF2B5EF4-FFF2-40B4-BE49-F238E27FC236}">
              <a16:creationId xmlns:a16="http://schemas.microsoft.com/office/drawing/2014/main" id="{1B329741-2328-4DE8-A456-831ADABA9EE7}"/>
            </a:ext>
          </a:extLst>
        </xdr:cNvPr>
        <xdr:cNvCxnSpPr/>
      </xdr:nvCxnSpPr>
      <xdr:spPr>
        <a:xfrm>
          <a:off x="19885660" y="5725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52" name="【一般廃棄物処理施設】&#10;一人当たり有形固定資産（償却資産）額平均値テキスト">
          <a:extLst>
            <a:ext uri="{FF2B5EF4-FFF2-40B4-BE49-F238E27FC236}">
              <a16:creationId xmlns:a16="http://schemas.microsoft.com/office/drawing/2014/main" id="{BE4C7168-C3A2-4D76-B962-013418459FD2}"/>
            </a:ext>
          </a:extLst>
        </xdr:cNvPr>
        <xdr:cNvSpPr txBox="1"/>
      </xdr:nvSpPr>
      <xdr:spPr>
        <a:xfrm>
          <a:off x="1998599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53" name="フローチャート: 判断 552">
          <a:extLst>
            <a:ext uri="{FF2B5EF4-FFF2-40B4-BE49-F238E27FC236}">
              <a16:creationId xmlns:a16="http://schemas.microsoft.com/office/drawing/2014/main" id="{FFF80753-FBDD-4F14-B268-31864B1CA5A8}"/>
            </a:ext>
          </a:extLst>
        </xdr:cNvPr>
        <xdr:cNvSpPr/>
      </xdr:nvSpPr>
      <xdr:spPr>
        <a:xfrm>
          <a:off x="19904710" y="66082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54" name="フローチャート: 判断 553">
          <a:extLst>
            <a:ext uri="{FF2B5EF4-FFF2-40B4-BE49-F238E27FC236}">
              <a16:creationId xmlns:a16="http://schemas.microsoft.com/office/drawing/2014/main" id="{79E5E3D6-BE70-4EF2-90CE-DDE4CF4B7F55}"/>
            </a:ext>
          </a:extLst>
        </xdr:cNvPr>
        <xdr:cNvSpPr/>
      </xdr:nvSpPr>
      <xdr:spPr>
        <a:xfrm>
          <a:off x="19161760" y="66520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55" name="フローチャート: 判断 554">
          <a:extLst>
            <a:ext uri="{FF2B5EF4-FFF2-40B4-BE49-F238E27FC236}">
              <a16:creationId xmlns:a16="http://schemas.microsoft.com/office/drawing/2014/main" id="{D5A019BC-067A-4E2D-9208-0B2CCF7B76D6}"/>
            </a:ext>
          </a:extLst>
        </xdr:cNvPr>
        <xdr:cNvSpPr/>
      </xdr:nvSpPr>
      <xdr:spPr>
        <a:xfrm>
          <a:off x="18345150" y="66387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56" name="フローチャート: 判断 555">
          <a:extLst>
            <a:ext uri="{FF2B5EF4-FFF2-40B4-BE49-F238E27FC236}">
              <a16:creationId xmlns:a16="http://schemas.microsoft.com/office/drawing/2014/main" id="{5B1640A7-BE3E-4D6D-AEA2-FBA8E82D1AFE}"/>
            </a:ext>
          </a:extLst>
        </xdr:cNvPr>
        <xdr:cNvSpPr/>
      </xdr:nvSpPr>
      <xdr:spPr>
        <a:xfrm>
          <a:off x="17547590" y="665154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57" name="フローチャート: 判断 556">
          <a:extLst>
            <a:ext uri="{FF2B5EF4-FFF2-40B4-BE49-F238E27FC236}">
              <a16:creationId xmlns:a16="http://schemas.microsoft.com/office/drawing/2014/main" id="{0ACCC216-8874-48BF-AE5A-33F7649980F2}"/>
            </a:ext>
          </a:extLst>
        </xdr:cNvPr>
        <xdr:cNvSpPr/>
      </xdr:nvSpPr>
      <xdr:spPr>
        <a:xfrm>
          <a:off x="16761460" y="672662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EB268825-FC81-4DF0-A584-F2DB2656F57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16771F1-2995-44EC-981B-405594B94BF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9A7E0189-0EEC-465A-956C-3F9238C45A3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1D966570-EB07-4B36-BE27-59C0E53F2F4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4D2EE2F-38B0-4C28-AE14-9F0EFC2ACFD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43835</xdr:rowOff>
    </xdr:from>
    <xdr:to>
      <xdr:col>116</xdr:col>
      <xdr:colOff>114300</xdr:colOff>
      <xdr:row>38</xdr:row>
      <xdr:rowOff>145435</xdr:rowOff>
    </xdr:to>
    <xdr:sp macro="" textlink="">
      <xdr:nvSpPr>
        <xdr:cNvPr id="563" name="楕円 562">
          <a:extLst>
            <a:ext uri="{FF2B5EF4-FFF2-40B4-BE49-F238E27FC236}">
              <a16:creationId xmlns:a16="http://schemas.microsoft.com/office/drawing/2014/main" id="{033A5986-458D-441C-BBEF-6DA97D3A9238}"/>
            </a:ext>
          </a:extLst>
        </xdr:cNvPr>
        <xdr:cNvSpPr/>
      </xdr:nvSpPr>
      <xdr:spPr>
        <a:xfrm>
          <a:off x="19904710" y="65608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66711</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D5C4E813-05AE-43B1-AF8F-58ADA80522EC}"/>
            </a:ext>
          </a:extLst>
        </xdr:cNvPr>
        <xdr:cNvSpPr txBox="1"/>
      </xdr:nvSpPr>
      <xdr:spPr>
        <a:xfrm>
          <a:off x="19985990" y="640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69575</xdr:rowOff>
    </xdr:from>
    <xdr:to>
      <xdr:col>112</xdr:col>
      <xdr:colOff>38100</xdr:colOff>
      <xdr:row>38</xdr:row>
      <xdr:rowOff>171175</xdr:rowOff>
    </xdr:to>
    <xdr:sp macro="" textlink="">
      <xdr:nvSpPr>
        <xdr:cNvPr id="565" name="楕円 564">
          <a:extLst>
            <a:ext uri="{FF2B5EF4-FFF2-40B4-BE49-F238E27FC236}">
              <a16:creationId xmlns:a16="http://schemas.microsoft.com/office/drawing/2014/main" id="{2F5139E3-FFEC-438A-90BE-85C6107A82C4}"/>
            </a:ext>
          </a:extLst>
        </xdr:cNvPr>
        <xdr:cNvSpPr/>
      </xdr:nvSpPr>
      <xdr:spPr>
        <a:xfrm>
          <a:off x="19161760" y="658277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94635</xdr:rowOff>
    </xdr:from>
    <xdr:to>
      <xdr:col>116</xdr:col>
      <xdr:colOff>63500</xdr:colOff>
      <xdr:row>38</xdr:row>
      <xdr:rowOff>120375</xdr:rowOff>
    </xdr:to>
    <xdr:cxnSp macro="">
      <xdr:nvCxnSpPr>
        <xdr:cNvPr id="566" name="直線コネクタ 565">
          <a:extLst>
            <a:ext uri="{FF2B5EF4-FFF2-40B4-BE49-F238E27FC236}">
              <a16:creationId xmlns:a16="http://schemas.microsoft.com/office/drawing/2014/main" id="{92621DD4-9F8C-41BE-989E-F89FC40BE373}"/>
            </a:ext>
          </a:extLst>
        </xdr:cNvPr>
        <xdr:cNvCxnSpPr/>
      </xdr:nvCxnSpPr>
      <xdr:spPr>
        <a:xfrm flipV="1">
          <a:off x="19204940" y="6613545"/>
          <a:ext cx="74295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92009</xdr:rowOff>
    </xdr:from>
    <xdr:to>
      <xdr:col>107</xdr:col>
      <xdr:colOff>101600</xdr:colOff>
      <xdr:row>39</xdr:row>
      <xdr:rowOff>22159</xdr:rowOff>
    </xdr:to>
    <xdr:sp macro="" textlink="">
      <xdr:nvSpPr>
        <xdr:cNvPr id="567" name="楕円 566">
          <a:extLst>
            <a:ext uri="{FF2B5EF4-FFF2-40B4-BE49-F238E27FC236}">
              <a16:creationId xmlns:a16="http://schemas.microsoft.com/office/drawing/2014/main" id="{B725976D-FCDB-4DA7-B0BB-683DD686CF70}"/>
            </a:ext>
          </a:extLst>
        </xdr:cNvPr>
        <xdr:cNvSpPr/>
      </xdr:nvSpPr>
      <xdr:spPr>
        <a:xfrm>
          <a:off x="18345150" y="661091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120375</xdr:rowOff>
    </xdr:from>
    <xdr:to>
      <xdr:col>111</xdr:col>
      <xdr:colOff>177800</xdr:colOff>
      <xdr:row>38</xdr:row>
      <xdr:rowOff>142809</xdr:rowOff>
    </xdr:to>
    <xdr:cxnSp macro="">
      <xdr:nvCxnSpPr>
        <xdr:cNvPr id="568" name="直線コネクタ 567">
          <a:extLst>
            <a:ext uri="{FF2B5EF4-FFF2-40B4-BE49-F238E27FC236}">
              <a16:creationId xmlns:a16="http://schemas.microsoft.com/office/drawing/2014/main" id="{B80CE763-5BAE-40FE-9E0B-C0B22D0B734D}"/>
            </a:ext>
          </a:extLst>
        </xdr:cNvPr>
        <xdr:cNvCxnSpPr/>
      </xdr:nvCxnSpPr>
      <xdr:spPr>
        <a:xfrm flipV="1">
          <a:off x="18399760" y="6637380"/>
          <a:ext cx="80518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110997</xdr:rowOff>
    </xdr:from>
    <xdr:to>
      <xdr:col>102</xdr:col>
      <xdr:colOff>165100</xdr:colOff>
      <xdr:row>39</xdr:row>
      <xdr:rowOff>41147</xdr:rowOff>
    </xdr:to>
    <xdr:sp macro="" textlink="">
      <xdr:nvSpPr>
        <xdr:cNvPr id="569" name="楕円 568">
          <a:extLst>
            <a:ext uri="{FF2B5EF4-FFF2-40B4-BE49-F238E27FC236}">
              <a16:creationId xmlns:a16="http://schemas.microsoft.com/office/drawing/2014/main" id="{918DC1D9-5C5E-4B7F-82B3-CA8B6E070E58}"/>
            </a:ext>
          </a:extLst>
        </xdr:cNvPr>
        <xdr:cNvSpPr/>
      </xdr:nvSpPr>
      <xdr:spPr>
        <a:xfrm>
          <a:off x="17547590" y="66260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142809</xdr:rowOff>
    </xdr:from>
    <xdr:to>
      <xdr:col>107</xdr:col>
      <xdr:colOff>50800</xdr:colOff>
      <xdr:row>38</xdr:row>
      <xdr:rowOff>161797</xdr:rowOff>
    </xdr:to>
    <xdr:cxnSp macro="">
      <xdr:nvCxnSpPr>
        <xdr:cNvPr id="570" name="直線コネクタ 569">
          <a:extLst>
            <a:ext uri="{FF2B5EF4-FFF2-40B4-BE49-F238E27FC236}">
              <a16:creationId xmlns:a16="http://schemas.microsoft.com/office/drawing/2014/main" id="{622D8017-7126-4761-8029-62E8C8068B07}"/>
            </a:ext>
          </a:extLst>
        </xdr:cNvPr>
        <xdr:cNvCxnSpPr/>
      </xdr:nvCxnSpPr>
      <xdr:spPr>
        <a:xfrm flipV="1">
          <a:off x="17602200" y="6656004"/>
          <a:ext cx="79756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D2CCC822-D662-4FAB-96E2-0F789EE8FB59}"/>
            </a:ext>
          </a:extLst>
        </xdr:cNvPr>
        <xdr:cNvSpPr txBox="1"/>
      </xdr:nvSpPr>
      <xdr:spPr>
        <a:xfrm>
          <a:off x="18951721" y="67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572" name="n_2aveValue【一般廃棄物処理施設】&#10;一人当たり有形固定資産（償却資産）額">
          <a:extLst>
            <a:ext uri="{FF2B5EF4-FFF2-40B4-BE49-F238E27FC236}">
              <a16:creationId xmlns:a16="http://schemas.microsoft.com/office/drawing/2014/main" id="{F25C2707-7A26-4ED1-9394-2EDF1554AD8B}"/>
            </a:ext>
          </a:extLst>
        </xdr:cNvPr>
        <xdr:cNvSpPr txBox="1"/>
      </xdr:nvSpPr>
      <xdr:spPr>
        <a:xfrm>
          <a:off x="18138355" y="673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5CF0E203-3B23-4558-978D-144A96D3F9A8}"/>
            </a:ext>
          </a:extLst>
        </xdr:cNvPr>
        <xdr:cNvSpPr txBox="1"/>
      </xdr:nvSpPr>
      <xdr:spPr>
        <a:xfrm>
          <a:off x="17354061" y="67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FA007E2A-8E4E-43BF-88A5-2C7782E9E1FB}"/>
            </a:ext>
          </a:extLst>
        </xdr:cNvPr>
        <xdr:cNvSpPr txBox="1"/>
      </xdr:nvSpPr>
      <xdr:spPr>
        <a:xfrm>
          <a:off x="16556501" y="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16252</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BFD2BF99-D121-472C-A1C9-8AE4C7312EB4}"/>
            </a:ext>
          </a:extLst>
        </xdr:cNvPr>
        <xdr:cNvSpPr txBox="1"/>
      </xdr:nvSpPr>
      <xdr:spPr>
        <a:xfrm>
          <a:off x="18919405" y="63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38687</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AC7BE57E-E7A0-49F9-BAED-BB202F9D75F2}"/>
            </a:ext>
          </a:extLst>
        </xdr:cNvPr>
        <xdr:cNvSpPr txBox="1"/>
      </xdr:nvSpPr>
      <xdr:spPr>
        <a:xfrm>
          <a:off x="18138355" y="638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57674</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66968D5F-6364-4F9F-AE38-EB56D0C5ACCA}"/>
            </a:ext>
          </a:extLst>
        </xdr:cNvPr>
        <xdr:cNvSpPr txBox="1"/>
      </xdr:nvSpPr>
      <xdr:spPr>
        <a:xfrm>
          <a:off x="17323650" y="639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94472F04-97BD-4DD3-9D14-0CC3B667D05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95328867-8301-4EF3-8697-4B11598C181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C7A25B1-7F19-4247-AC3E-CC7D09C579F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44C1EB1B-77D9-4169-84E2-72A36A1AE92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D4C71151-2D61-4FE9-AD9B-AC7902C5DBA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B96934AB-97AC-4FA3-BD3A-E43739F495B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AD13C19A-4816-4700-B52D-C238E6D11E9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CA549438-0BE7-4193-900A-89DA629477A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99DE7BC6-4B30-4E4E-9E5A-3F1640E8647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DDD8D986-1708-4FA2-AC75-06B47393BB9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B321CF9F-27E7-480E-82FA-32E4420607B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AB58BF2F-EE5A-4783-8D26-4716F609B38C}"/>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CF796EBC-0CC5-41C9-926E-0EFCB6B76BF8}"/>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1DBAB283-6831-4D71-AC7D-109F30D45EF5}"/>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7A8A1597-EF98-4400-96BF-39EF1E172FA6}"/>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B7D959F0-C049-433C-9158-1E4B6CD37D50}"/>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BBCDC8F-293E-44B0-B5FF-FE4E4D1D7629}"/>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86805E29-AC1F-4770-9BBF-42C2A674BCF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CB46D095-33B8-439A-9F4F-841C47B3C4E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A8CB3FFD-DF94-4CC0-AB51-0E791F2C5DB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25B381EE-A933-4D21-B021-4C59CC58D57C}"/>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25143E8C-7626-4D6E-83E2-6887A51379F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0065A425-7162-458C-8403-9C86BD4EA394}"/>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E56C166D-5B39-44D9-8564-DA0EC667E10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02" name="直線コネクタ 601">
          <a:extLst>
            <a:ext uri="{FF2B5EF4-FFF2-40B4-BE49-F238E27FC236}">
              <a16:creationId xmlns:a16="http://schemas.microsoft.com/office/drawing/2014/main" id="{8D74BE90-13A2-4420-B904-DD8D2232BA60}"/>
            </a:ext>
          </a:extLst>
        </xdr:cNvPr>
        <xdr:cNvCxnSpPr/>
      </xdr:nvCxnSpPr>
      <xdr:spPr>
        <a:xfrm flipV="1">
          <a:off x="14703424" y="976312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81308597-1D27-4DA6-8269-3D7CE061D2EC}"/>
            </a:ext>
          </a:extLst>
        </xdr:cNvPr>
        <xdr:cNvSpPr txBox="1"/>
      </xdr:nvSpPr>
      <xdr:spPr>
        <a:xfrm>
          <a:off x="1474216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04" name="直線コネクタ 603">
          <a:extLst>
            <a:ext uri="{FF2B5EF4-FFF2-40B4-BE49-F238E27FC236}">
              <a16:creationId xmlns:a16="http://schemas.microsoft.com/office/drawing/2014/main" id="{79997B4F-5B9F-4B8D-A824-05BAB516BE93}"/>
            </a:ext>
          </a:extLst>
        </xdr:cNvPr>
        <xdr:cNvCxnSpPr/>
      </xdr:nvCxnSpPr>
      <xdr:spPr>
        <a:xfrm>
          <a:off x="14611350" y="1101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21856A23-F842-4D60-83C6-9E8D7CF79CC6}"/>
            </a:ext>
          </a:extLst>
        </xdr:cNvPr>
        <xdr:cNvSpPr txBox="1"/>
      </xdr:nvSpPr>
      <xdr:spPr>
        <a:xfrm>
          <a:off x="1474216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06" name="直線コネクタ 605">
          <a:extLst>
            <a:ext uri="{FF2B5EF4-FFF2-40B4-BE49-F238E27FC236}">
              <a16:creationId xmlns:a16="http://schemas.microsoft.com/office/drawing/2014/main" id="{E3FA0D7B-7622-4221-A8E6-0FB400695C5C}"/>
            </a:ext>
          </a:extLst>
        </xdr:cNvPr>
        <xdr:cNvCxnSpPr/>
      </xdr:nvCxnSpPr>
      <xdr:spPr>
        <a:xfrm>
          <a:off x="14611350" y="976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2B1B955D-98E4-455E-A756-5C52FB3AF5D3}"/>
            </a:ext>
          </a:extLst>
        </xdr:cNvPr>
        <xdr:cNvSpPr txBox="1"/>
      </xdr:nvSpPr>
      <xdr:spPr>
        <a:xfrm>
          <a:off x="1474216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08" name="フローチャート: 判断 607">
          <a:extLst>
            <a:ext uri="{FF2B5EF4-FFF2-40B4-BE49-F238E27FC236}">
              <a16:creationId xmlns:a16="http://schemas.microsoft.com/office/drawing/2014/main" id="{4033C2DC-5A79-4496-9E06-C4CA047729F5}"/>
            </a:ext>
          </a:extLst>
        </xdr:cNvPr>
        <xdr:cNvSpPr/>
      </xdr:nvSpPr>
      <xdr:spPr>
        <a:xfrm>
          <a:off x="14649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09" name="フローチャート: 判断 608">
          <a:extLst>
            <a:ext uri="{FF2B5EF4-FFF2-40B4-BE49-F238E27FC236}">
              <a16:creationId xmlns:a16="http://schemas.microsoft.com/office/drawing/2014/main" id="{FD04CCC3-2BAB-4D4F-9443-D9609A90FBA0}"/>
            </a:ext>
          </a:extLst>
        </xdr:cNvPr>
        <xdr:cNvSpPr/>
      </xdr:nvSpPr>
      <xdr:spPr>
        <a:xfrm>
          <a:off x="13887450" y="100076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10" name="フローチャート: 判断 609">
          <a:extLst>
            <a:ext uri="{FF2B5EF4-FFF2-40B4-BE49-F238E27FC236}">
              <a16:creationId xmlns:a16="http://schemas.microsoft.com/office/drawing/2014/main" id="{3E3C9217-935C-4657-A53F-EC35CAE41F0F}"/>
            </a:ext>
          </a:extLst>
        </xdr:cNvPr>
        <xdr:cNvSpPr/>
      </xdr:nvSpPr>
      <xdr:spPr>
        <a:xfrm>
          <a:off x="13089890" y="99733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11" name="フローチャート: 判断 610">
          <a:extLst>
            <a:ext uri="{FF2B5EF4-FFF2-40B4-BE49-F238E27FC236}">
              <a16:creationId xmlns:a16="http://schemas.microsoft.com/office/drawing/2014/main" id="{30BDBF14-6646-423E-9987-5037BF0D5BEB}"/>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12" name="フローチャート: 判断 611">
          <a:extLst>
            <a:ext uri="{FF2B5EF4-FFF2-40B4-BE49-F238E27FC236}">
              <a16:creationId xmlns:a16="http://schemas.microsoft.com/office/drawing/2014/main" id="{C03C08B8-9761-458C-A0C9-D199CD83D87F}"/>
            </a:ext>
          </a:extLst>
        </xdr:cNvPr>
        <xdr:cNvSpPr/>
      </xdr:nvSpPr>
      <xdr:spPr>
        <a:xfrm>
          <a:off x="11487150" y="99980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4F667D4-3BDD-4F2B-A783-542B0375B94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680EA862-5FFA-46C3-9562-43BFE19B6EF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65BF5BF9-6FDD-4961-A8F2-4E62581CFB9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236B3095-3BC9-4E1C-9B90-DBF86D76015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4FB4D49A-2A2F-47F2-9A81-D0928E40CD4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618" name="楕円 617">
          <a:extLst>
            <a:ext uri="{FF2B5EF4-FFF2-40B4-BE49-F238E27FC236}">
              <a16:creationId xmlns:a16="http://schemas.microsoft.com/office/drawing/2014/main" id="{1C9C654E-D51B-46CC-A444-25E6136458C7}"/>
            </a:ext>
          </a:extLst>
        </xdr:cNvPr>
        <xdr:cNvSpPr/>
      </xdr:nvSpPr>
      <xdr:spPr>
        <a:xfrm>
          <a:off x="14649450" y="10460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2DB852CD-E00A-424D-9827-E5B9969107F5}"/>
            </a:ext>
          </a:extLst>
        </xdr:cNvPr>
        <xdr:cNvSpPr txBox="1"/>
      </xdr:nvSpPr>
      <xdr:spPr>
        <a:xfrm>
          <a:off x="147421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620" name="楕円 619">
          <a:extLst>
            <a:ext uri="{FF2B5EF4-FFF2-40B4-BE49-F238E27FC236}">
              <a16:creationId xmlns:a16="http://schemas.microsoft.com/office/drawing/2014/main" id="{F462189F-8178-4F18-BD96-C25486D30A41}"/>
            </a:ext>
          </a:extLst>
        </xdr:cNvPr>
        <xdr:cNvSpPr/>
      </xdr:nvSpPr>
      <xdr:spPr>
        <a:xfrm>
          <a:off x="13887450" y="1041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53340</xdr:rowOff>
    </xdr:to>
    <xdr:cxnSp macro="">
      <xdr:nvCxnSpPr>
        <xdr:cNvPr id="621" name="直線コネクタ 620">
          <a:extLst>
            <a:ext uri="{FF2B5EF4-FFF2-40B4-BE49-F238E27FC236}">
              <a16:creationId xmlns:a16="http://schemas.microsoft.com/office/drawing/2014/main" id="{5EA676B5-09B3-4D60-A158-1189CE6EC641}"/>
            </a:ext>
          </a:extLst>
        </xdr:cNvPr>
        <xdr:cNvCxnSpPr/>
      </xdr:nvCxnSpPr>
      <xdr:spPr>
        <a:xfrm>
          <a:off x="13942060" y="1047559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622" name="楕円 621">
          <a:extLst>
            <a:ext uri="{FF2B5EF4-FFF2-40B4-BE49-F238E27FC236}">
              <a16:creationId xmlns:a16="http://schemas.microsoft.com/office/drawing/2014/main" id="{63E777C1-5F1F-43C5-97D4-07879580C836}"/>
            </a:ext>
          </a:extLst>
        </xdr:cNvPr>
        <xdr:cNvSpPr/>
      </xdr:nvSpPr>
      <xdr:spPr>
        <a:xfrm>
          <a:off x="13089890" y="103828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13335</xdr:rowOff>
    </xdr:to>
    <xdr:cxnSp macro="">
      <xdr:nvCxnSpPr>
        <xdr:cNvPr id="623" name="直線コネクタ 622">
          <a:extLst>
            <a:ext uri="{FF2B5EF4-FFF2-40B4-BE49-F238E27FC236}">
              <a16:creationId xmlns:a16="http://schemas.microsoft.com/office/drawing/2014/main" id="{07E990CF-E6D0-4BD8-93E2-65135CA098F0}"/>
            </a:ext>
          </a:extLst>
        </xdr:cNvPr>
        <xdr:cNvCxnSpPr/>
      </xdr:nvCxnSpPr>
      <xdr:spPr>
        <a:xfrm>
          <a:off x="13144500" y="1042797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624" name="楕円 623">
          <a:extLst>
            <a:ext uri="{FF2B5EF4-FFF2-40B4-BE49-F238E27FC236}">
              <a16:creationId xmlns:a16="http://schemas.microsoft.com/office/drawing/2014/main" id="{3D0AC97B-0586-41EE-BDE1-D3D96108E75F}"/>
            </a:ext>
          </a:extLst>
        </xdr:cNvPr>
        <xdr:cNvSpPr/>
      </xdr:nvSpPr>
      <xdr:spPr>
        <a:xfrm>
          <a:off x="123037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142875</xdr:rowOff>
    </xdr:to>
    <xdr:cxnSp macro="">
      <xdr:nvCxnSpPr>
        <xdr:cNvPr id="625" name="直線コネクタ 624">
          <a:extLst>
            <a:ext uri="{FF2B5EF4-FFF2-40B4-BE49-F238E27FC236}">
              <a16:creationId xmlns:a16="http://schemas.microsoft.com/office/drawing/2014/main" id="{F0ED424C-7446-4C90-8B8F-722474FA312D}"/>
            </a:ext>
          </a:extLst>
        </xdr:cNvPr>
        <xdr:cNvCxnSpPr/>
      </xdr:nvCxnSpPr>
      <xdr:spPr>
        <a:xfrm>
          <a:off x="12346940" y="1038796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76F494A1-7592-41F2-AA91-0B8E1737D129}"/>
            </a:ext>
          </a:extLst>
        </xdr:cNvPr>
        <xdr:cNvSpPr txBox="1"/>
      </xdr:nvSpPr>
      <xdr:spPr>
        <a:xfrm>
          <a:off x="1373823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99973352-E282-4601-91F7-F8D405BE19B8}"/>
            </a:ext>
          </a:extLst>
        </xdr:cNvPr>
        <xdr:cNvSpPr txBox="1"/>
      </xdr:nvSpPr>
      <xdr:spPr>
        <a:xfrm>
          <a:off x="1295718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79B30BF4-6B1F-4FC4-B2C5-E7DB32A940E9}"/>
            </a:ext>
          </a:extLst>
        </xdr:cNvPr>
        <xdr:cNvSpPr txBox="1"/>
      </xdr:nvSpPr>
      <xdr:spPr>
        <a:xfrm>
          <a:off x="1217105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CFED3FC0-9406-4442-9C48-9EE91544BFA2}"/>
            </a:ext>
          </a:extLst>
        </xdr:cNvPr>
        <xdr:cNvSpPr txBox="1"/>
      </xdr:nvSpPr>
      <xdr:spPr>
        <a:xfrm>
          <a:off x="113544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88E1F5FE-1D9C-4763-9F07-8FF4142BDB64}"/>
            </a:ext>
          </a:extLst>
        </xdr:cNvPr>
        <xdr:cNvSpPr txBox="1"/>
      </xdr:nvSpPr>
      <xdr:spPr>
        <a:xfrm>
          <a:off x="1373823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514839B5-7EC1-4B84-B1FF-BCA26BBE57E9}"/>
            </a:ext>
          </a:extLst>
        </xdr:cNvPr>
        <xdr:cNvSpPr txBox="1"/>
      </xdr:nvSpPr>
      <xdr:spPr>
        <a:xfrm>
          <a:off x="1295718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FF5691A9-E354-40D2-9EBB-94084414F002}"/>
            </a:ext>
          </a:extLst>
        </xdr:cNvPr>
        <xdr:cNvSpPr txBox="1"/>
      </xdr:nvSpPr>
      <xdr:spPr>
        <a:xfrm>
          <a:off x="1217105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F84D2560-CD7D-4404-B8BD-ABBAA36C338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40E11BCA-0175-435D-AA37-7652B46C7C5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8AA2F7EF-EF97-4763-AC7D-13A1595D2F3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EBB30083-31D7-45AA-8C07-88B58F1B66D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99C1E27B-485C-4B33-A3AA-57FB5E3C109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EFDF9F0E-7A80-4CE1-811F-0ADD4AB5F4C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31340E2B-32C6-4F21-ACE2-09EFEBE403A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2013B227-B955-4D40-BAF1-F64F6E95A22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54B6FE14-EF79-44EF-B766-38F49D2903E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A40BB8DC-4CBB-43FF-81FA-1CB1FB6AFBA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a:extLst>
            <a:ext uri="{FF2B5EF4-FFF2-40B4-BE49-F238E27FC236}">
              <a16:creationId xmlns:a16="http://schemas.microsoft.com/office/drawing/2014/main" id="{7C1516CA-9E59-457C-BD7E-AC646D31C7B6}"/>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a:extLst>
            <a:ext uri="{FF2B5EF4-FFF2-40B4-BE49-F238E27FC236}">
              <a16:creationId xmlns:a16="http://schemas.microsoft.com/office/drawing/2014/main" id="{20F5CAEE-634F-4F70-84C1-25104946F303}"/>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a:extLst>
            <a:ext uri="{FF2B5EF4-FFF2-40B4-BE49-F238E27FC236}">
              <a16:creationId xmlns:a16="http://schemas.microsoft.com/office/drawing/2014/main" id="{F9B87537-E1C2-45E7-B76E-743D6314E7C7}"/>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a:extLst>
            <a:ext uri="{FF2B5EF4-FFF2-40B4-BE49-F238E27FC236}">
              <a16:creationId xmlns:a16="http://schemas.microsoft.com/office/drawing/2014/main" id="{E243D800-EDC2-4D5E-8815-F9608EB142F7}"/>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a:extLst>
            <a:ext uri="{FF2B5EF4-FFF2-40B4-BE49-F238E27FC236}">
              <a16:creationId xmlns:a16="http://schemas.microsoft.com/office/drawing/2014/main" id="{9400A4F4-34E0-482C-A74C-7FB6B1ADFE3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a:extLst>
            <a:ext uri="{FF2B5EF4-FFF2-40B4-BE49-F238E27FC236}">
              <a16:creationId xmlns:a16="http://schemas.microsoft.com/office/drawing/2014/main" id="{4B3B1E21-5E68-4B24-8A9B-53A6D2A5A96C}"/>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a:extLst>
            <a:ext uri="{FF2B5EF4-FFF2-40B4-BE49-F238E27FC236}">
              <a16:creationId xmlns:a16="http://schemas.microsoft.com/office/drawing/2014/main" id="{F10923C7-1303-492D-98B3-1D373B4D9B27}"/>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a:extLst>
            <a:ext uri="{FF2B5EF4-FFF2-40B4-BE49-F238E27FC236}">
              <a16:creationId xmlns:a16="http://schemas.microsoft.com/office/drawing/2014/main" id="{1DE24E8F-ECA8-4C81-A1F8-8DB3D5B123D8}"/>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623A6A6B-B9F1-4EA8-B520-37814F38522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ADEBB2CE-5E0E-4B0B-9F24-4DE3C71DB4B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a:extLst>
            <a:ext uri="{FF2B5EF4-FFF2-40B4-BE49-F238E27FC236}">
              <a16:creationId xmlns:a16="http://schemas.microsoft.com/office/drawing/2014/main" id="{BC30DF5E-A9CC-4FDB-938D-73F6378902C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54" name="直線コネクタ 653">
          <a:extLst>
            <a:ext uri="{FF2B5EF4-FFF2-40B4-BE49-F238E27FC236}">
              <a16:creationId xmlns:a16="http://schemas.microsoft.com/office/drawing/2014/main" id="{30221D4C-1CC7-44C3-9C1D-4411863D338C}"/>
            </a:ext>
          </a:extLst>
        </xdr:cNvPr>
        <xdr:cNvCxnSpPr/>
      </xdr:nvCxnSpPr>
      <xdr:spPr>
        <a:xfrm flipV="1">
          <a:off x="19947254" y="9659874"/>
          <a:ext cx="0" cy="13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55" name="【保健センター・保健所】&#10;一人当たり面積最小値テキスト">
          <a:extLst>
            <a:ext uri="{FF2B5EF4-FFF2-40B4-BE49-F238E27FC236}">
              <a16:creationId xmlns:a16="http://schemas.microsoft.com/office/drawing/2014/main" id="{C6C021EF-F4E5-412B-AE81-867C978AF5BE}"/>
            </a:ext>
          </a:extLst>
        </xdr:cNvPr>
        <xdr:cNvSpPr txBox="1"/>
      </xdr:nvSpPr>
      <xdr:spPr>
        <a:xfrm>
          <a:off x="19985990"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56" name="直線コネクタ 655">
          <a:extLst>
            <a:ext uri="{FF2B5EF4-FFF2-40B4-BE49-F238E27FC236}">
              <a16:creationId xmlns:a16="http://schemas.microsoft.com/office/drawing/2014/main" id="{48557C4C-4D58-4D2F-907B-4E4451D4DD79}"/>
            </a:ext>
          </a:extLst>
        </xdr:cNvPr>
        <xdr:cNvCxnSpPr/>
      </xdr:nvCxnSpPr>
      <xdr:spPr>
        <a:xfrm>
          <a:off x="19885660" y="109655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57" name="【保健センター・保健所】&#10;一人当たり面積最大値テキスト">
          <a:extLst>
            <a:ext uri="{FF2B5EF4-FFF2-40B4-BE49-F238E27FC236}">
              <a16:creationId xmlns:a16="http://schemas.microsoft.com/office/drawing/2014/main" id="{B4233AB1-A6B5-4948-BF17-B7FA87168349}"/>
            </a:ext>
          </a:extLst>
        </xdr:cNvPr>
        <xdr:cNvSpPr txBox="1"/>
      </xdr:nvSpPr>
      <xdr:spPr>
        <a:xfrm>
          <a:off x="1998599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58" name="直線コネクタ 657">
          <a:extLst>
            <a:ext uri="{FF2B5EF4-FFF2-40B4-BE49-F238E27FC236}">
              <a16:creationId xmlns:a16="http://schemas.microsoft.com/office/drawing/2014/main" id="{58E93B0C-703D-4F5B-B7EA-1A5F5CCACE2F}"/>
            </a:ext>
          </a:extLst>
        </xdr:cNvPr>
        <xdr:cNvCxnSpPr/>
      </xdr:nvCxnSpPr>
      <xdr:spPr>
        <a:xfrm>
          <a:off x="19885660" y="9659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59" name="【保健センター・保健所】&#10;一人当たり面積平均値テキスト">
          <a:extLst>
            <a:ext uri="{FF2B5EF4-FFF2-40B4-BE49-F238E27FC236}">
              <a16:creationId xmlns:a16="http://schemas.microsoft.com/office/drawing/2014/main" id="{AA102FE0-3A8E-4411-83CD-9653BF63D5C8}"/>
            </a:ext>
          </a:extLst>
        </xdr:cNvPr>
        <xdr:cNvSpPr txBox="1"/>
      </xdr:nvSpPr>
      <xdr:spPr>
        <a:xfrm>
          <a:off x="19985990" y="1041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60" name="フローチャート: 判断 659">
          <a:extLst>
            <a:ext uri="{FF2B5EF4-FFF2-40B4-BE49-F238E27FC236}">
              <a16:creationId xmlns:a16="http://schemas.microsoft.com/office/drawing/2014/main" id="{8A264462-53BA-454B-BDFC-BCB771725794}"/>
            </a:ext>
          </a:extLst>
        </xdr:cNvPr>
        <xdr:cNvSpPr/>
      </xdr:nvSpPr>
      <xdr:spPr>
        <a:xfrm>
          <a:off x="19904710" y="105570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61" name="フローチャート: 判断 660">
          <a:extLst>
            <a:ext uri="{FF2B5EF4-FFF2-40B4-BE49-F238E27FC236}">
              <a16:creationId xmlns:a16="http://schemas.microsoft.com/office/drawing/2014/main" id="{CC6E820F-A01F-4B03-B6A3-7BF23A215C2E}"/>
            </a:ext>
          </a:extLst>
        </xdr:cNvPr>
        <xdr:cNvSpPr/>
      </xdr:nvSpPr>
      <xdr:spPr>
        <a:xfrm>
          <a:off x="19161760" y="10533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62" name="フローチャート: 判断 661">
          <a:extLst>
            <a:ext uri="{FF2B5EF4-FFF2-40B4-BE49-F238E27FC236}">
              <a16:creationId xmlns:a16="http://schemas.microsoft.com/office/drawing/2014/main" id="{C6288100-83FC-473A-9DCD-6C211665D021}"/>
            </a:ext>
          </a:extLst>
        </xdr:cNvPr>
        <xdr:cNvSpPr/>
      </xdr:nvSpPr>
      <xdr:spPr>
        <a:xfrm>
          <a:off x="18345150" y="105554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63" name="フローチャート: 判断 662">
          <a:extLst>
            <a:ext uri="{FF2B5EF4-FFF2-40B4-BE49-F238E27FC236}">
              <a16:creationId xmlns:a16="http://schemas.microsoft.com/office/drawing/2014/main" id="{56C926CC-7FA7-44CC-99F3-8785AA79E27B}"/>
            </a:ext>
          </a:extLst>
        </xdr:cNvPr>
        <xdr:cNvSpPr/>
      </xdr:nvSpPr>
      <xdr:spPr>
        <a:xfrm>
          <a:off x="17547590" y="10617581"/>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64" name="フローチャート: 判断 663">
          <a:extLst>
            <a:ext uri="{FF2B5EF4-FFF2-40B4-BE49-F238E27FC236}">
              <a16:creationId xmlns:a16="http://schemas.microsoft.com/office/drawing/2014/main" id="{458D169B-08A2-4A7A-AF11-0E754ED5A984}"/>
            </a:ext>
          </a:extLst>
        </xdr:cNvPr>
        <xdr:cNvSpPr/>
      </xdr:nvSpPr>
      <xdr:spPr>
        <a:xfrm>
          <a:off x="16761460" y="105935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9F0C8FE5-8FF8-4FDD-BF5C-1E93C82E364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346F0999-4E7D-4339-A103-FC4CAC947D8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349E5449-8984-47EF-9357-CE9DF7C9746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3D39183-670A-45F0-803E-38003D2AF3A7}"/>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B132F7D2-1371-4341-A8B8-DA38BDB8322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70" name="楕円 669">
          <a:extLst>
            <a:ext uri="{FF2B5EF4-FFF2-40B4-BE49-F238E27FC236}">
              <a16:creationId xmlns:a16="http://schemas.microsoft.com/office/drawing/2014/main" id="{E457C7DC-5676-416B-93A0-40633AF517AE}"/>
            </a:ext>
          </a:extLst>
        </xdr:cNvPr>
        <xdr:cNvSpPr/>
      </xdr:nvSpPr>
      <xdr:spPr>
        <a:xfrm>
          <a:off x="19904710" y="108397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71" name="【保健センター・保健所】&#10;一人当たり面積該当値テキスト">
          <a:extLst>
            <a:ext uri="{FF2B5EF4-FFF2-40B4-BE49-F238E27FC236}">
              <a16:creationId xmlns:a16="http://schemas.microsoft.com/office/drawing/2014/main" id="{C056453F-5745-42C5-B9D6-4C64F558FB03}"/>
            </a:ext>
          </a:extLst>
        </xdr:cNvPr>
        <xdr:cNvSpPr txBox="1"/>
      </xdr:nvSpPr>
      <xdr:spPr>
        <a:xfrm>
          <a:off x="19985990" y="107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672" name="楕円 671">
          <a:extLst>
            <a:ext uri="{FF2B5EF4-FFF2-40B4-BE49-F238E27FC236}">
              <a16:creationId xmlns:a16="http://schemas.microsoft.com/office/drawing/2014/main" id="{001AE52A-D2BB-4737-A93D-55AC6F5B0417}"/>
            </a:ext>
          </a:extLst>
        </xdr:cNvPr>
        <xdr:cNvSpPr/>
      </xdr:nvSpPr>
      <xdr:spPr>
        <a:xfrm>
          <a:off x="19161760" y="10846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93726</xdr:rowOff>
    </xdr:to>
    <xdr:cxnSp macro="">
      <xdr:nvCxnSpPr>
        <xdr:cNvPr id="673" name="直線コネクタ 672">
          <a:extLst>
            <a:ext uri="{FF2B5EF4-FFF2-40B4-BE49-F238E27FC236}">
              <a16:creationId xmlns:a16="http://schemas.microsoft.com/office/drawing/2014/main" id="{43DDF458-4EE5-48FD-9E90-4EE305A271D4}"/>
            </a:ext>
          </a:extLst>
        </xdr:cNvPr>
        <xdr:cNvCxnSpPr/>
      </xdr:nvCxnSpPr>
      <xdr:spPr>
        <a:xfrm flipV="1">
          <a:off x="19204940" y="10894314"/>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674" name="楕円 673">
          <a:extLst>
            <a:ext uri="{FF2B5EF4-FFF2-40B4-BE49-F238E27FC236}">
              <a16:creationId xmlns:a16="http://schemas.microsoft.com/office/drawing/2014/main" id="{32DE930B-C720-4194-B9F5-A8B365B56624}"/>
            </a:ext>
          </a:extLst>
        </xdr:cNvPr>
        <xdr:cNvSpPr/>
      </xdr:nvSpPr>
      <xdr:spPr>
        <a:xfrm>
          <a:off x="18345150" y="108461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93726</xdr:rowOff>
    </xdr:to>
    <xdr:cxnSp macro="">
      <xdr:nvCxnSpPr>
        <xdr:cNvPr id="675" name="直線コネクタ 674">
          <a:extLst>
            <a:ext uri="{FF2B5EF4-FFF2-40B4-BE49-F238E27FC236}">
              <a16:creationId xmlns:a16="http://schemas.microsoft.com/office/drawing/2014/main" id="{C7D78834-04D3-427A-9E6C-DA7D3CBDDEF5}"/>
            </a:ext>
          </a:extLst>
        </xdr:cNvPr>
        <xdr:cNvCxnSpPr/>
      </xdr:nvCxnSpPr>
      <xdr:spPr>
        <a:xfrm>
          <a:off x="18399760" y="1089888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676" name="楕円 675">
          <a:extLst>
            <a:ext uri="{FF2B5EF4-FFF2-40B4-BE49-F238E27FC236}">
              <a16:creationId xmlns:a16="http://schemas.microsoft.com/office/drawing/2014/main" id="{3ADAD8DD-C877-49AF-A50A-C619B5F7EF97}"/>
            </a:ext>
          </a:extLst>
        </xdr:cNvPr>
        <xdr:cNvSpPr/>
      </xdr:nvSpPr>
      <xdr:spPr>
        <a:xfrm>
          <a:off x="17547590" y="108461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93726</xdr:rowOff>
    </xdr:to>
    <xdr:cxnSp macro="">
      <xdr:nvCxnSpPr>
        <xdr:cNvPr id="677" name="直線コネクタ 676">
          <a:extLst>
            <a:ext uri="{FF2B5EF4-FFF2-40B4-BE49-F238E27FC236}">
              <a16:creationId xmlns:a16="http://schemas.microsoft.com/office/drawing/2014/main" id="{04C88F4D-F3C3-40F4-8CCA-0B9023E9ACFC}"/>
            </a:ext>
          </a:extLst>
        </xdr:cNvPr>
        <xdr:cNvCxnSpPr/>
      </xdr:nvCxnSpPr>
      <xdr:spPr>
        <a:xfrm>
          <a:off x="17602200" y="1089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678" name="n_1aveValue【保健センター・保健所】&#10;一人当たり面積">
          <a:extLst>
            <a:ext uri="{FF2B5EF4-FFF2-40B4-BE49-F238E27FC236}">
              <a16:creationId xmlns:a16="http://schemas.microsoft.com/office/drawing/2014/main" id="{69255532-C72B-4BEB-9CA0-E43A441752DE}"/>
            </a:ext>
          </a:extLst>
        </xdr:cNvPr>
        <xdr:cNvSpPr txBox="1"/>
      </xdr:nvSpPr>
      <xdr:spPr>
        <a:xfrm>
          <a:off x="18982132"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79" name="n_2aveValue【保健センター・保健所】&#10;一人当たり面積">
          <a:extLst>
            <a:ext uri="{FF2B5EF4-FFF2-40B4-BE49-F238E27FC236}">
              <a16:creationId xmlns:a16="http://schemas.microsoft.com/office/drawing/2014/main" id="{3730BE38-07E6-42C9-85F2-40E5FF1EDB26}"/>
            </a:ext>
          </a:extLst>
        </xdr:cNvPr>
        <xdr:cNvSpPr txBox="1"/>
      </xdr:nvSpPr>
      <xdr:spPr>
        <a:xfrm>
          <a:off x="18182032"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680" name="n_3aveValue【保健センター・保健所】&#10;一人当たり面積">
          <a:extLst>
            <a:ext uri="{FF2B5EF4-FFF2-40B4-BE49-F238E27FC236}">
              <a16:creationId xmlns:a16="http://schemas.microsoft.com/office/drawing/2014/main" id="{3A792507-4C16-463F-9ABF-E227248EFF27}"/>
            </a:ext>
          </a:extLst>
        </xdr:cNvPr>
        <xdr:cNvSpPr txBox="1"/>
      </xdr:nvSpPr>
      <xdr:spPr>
        <a:xfrm>
          <a:off x="17384472" y="103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81" name="n_4aveValue【保健センター・保健所】&#10;一人当たり面積">
          <a:extLst>
            <a:ext uri="{FF2B5EF4-FFF2-40B4-BE49-F238E27FC236}">
              <a16:creationId xmlns:a16="http://schemas.microsoft.com/office/drawing/2014/main" id="{3E9DE8B8-CFDC-4151-9728-DB8F8157606B}"/>
            </a:ext>
          </a:extLst>
        </xdr:cNvPr>
        <xdr:cNvSpPr txBox="1"/>
      </xdr:nvSpPr>
      <xdr:spPr>
        <a:xfrm>
          <a:off x="16588817" y="103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682" name="n_1mainValue【保健センター・保健所】&#10;一人当たり面積">
          <a:extLst>
            <a:ext uri="{FF2B5EF4-FFF2-40B4-BE49-F238E27FC236}">
              <a16:creationId xmlns:a16="http://schemas.microsoft.com/office/drawing/2014/main" id="{ED009346-1996-4E47-AE5A-60A6EC0ABA84}"/>
            </a:ext>
          </a:extLst>
        </xdr:cNvPr>
        <xdr:cNvSpPr txBox="1"/>
      </xdr:nvSpPr>
      <xdr:spPr>
        <a:xfrm>
          <a:off x="1898213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83" name="n_2mainValue【保健センター・保健所】&#10;一人当たり面積">
          <a:extLst>
            <a:ext uri="{FF2B5EF4-FFF2-40B4-BE49-F238E27FC236}">
              <a16:creationId xmlns:a16="http://schemas.microsoft.com/office/drawing/2014/main" id="{BC811D7D-03E8-426F-8007-EFE0690E1D0F}"/>
            </a:ext>
          </a:extLst>
        </xdr:cNvPr>
        <xdr:cNvSpPr txBox="1"/>
      </xdr:nvSpPr>
      <xdr:spPr>
        <a:xfrm>
          <a:off x="1818203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684" name="n_3mainValue【保健センター・保健所】&#10;一人当たり面積">
          <a:extLst>
            <a:ext uri="{FF2B5EF4-FFF2-40B4-BE49-F238E27FC236}">
              <a16:creationId xmlns:a16="http://schemas.microsoft.com/office/drawing/2014/main" id="{465A2BF8-D906-405E-8280-264ED27A5A02}"/>
            </a:ext>
          </a:extLst>
        </xdr:cNvPr>
        <xdr:cNvSpPr txBox="1"/>
      </xdr:nvSpPr>
      <xdr:spPr>
        <a:xfrm>
          <a:off x="1738447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24DB5007-8635-4907-AA2D-F91A333C6A1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C163B33A-4788-4669-A6C4-A3ADF5118A9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F53C5DC2-E0CB-4E40-8965-07770D51BDD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AFEA93C0-3CDE-4038-BD9A-D37D06B4F48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9DB3B041-7FD1-45D3-B636-2D05A83AAF4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E4B87E6E-2F8D-4464-8016-E8FCC3A4454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A23E5441-0AAD-4FC7-BCE8-CB802FCCFC9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7FDCECC4-16AA-4AB8-9098-EDE07A7BC3B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D79610CE-664B-4605-ABCF-F3BEF087537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62D51206-D463-42FF-880D-24BC91A3244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96A2A553-8340-4911-8336-5F61E6B858D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a:extLst>
            <a:ext uri="{FF2B5EF4-FFF2-40B4-BE49-F238E27FC236}">
              <a16:creationId xmlns:a16="http://schemas.microsoft.com/office/drawing/2014/main" id="{479DA113-B708-49D9-AE27-2ECD70581AFD}"/>
            </a:ext>
          </a:extLst>
        </xdr:cNvPr>
        <xdr:cNvCxnSpPr/>
      </xdr:nvCxnSpPr>
      <xdr:spPr>
        <a:xfrm>
          <a:off x="1120394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DC0C3A1F-E4A8-49CB-94FE-09406746A475}"/>
            </a:ext>
          </a:extLst>
        </xdr:cNvPr>
        <xdr:cNvSpPr txBox="1"/>
      </xdr:nvSpPr>
      <xdr:spPr>
        <a:xfrm>
          <a:off x="1080153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a:extLst>
            <a:ext uri="{FF2B5EF4-FFF2-40B4-BE49-F238E27FC236}">
              <a16:creationId xmlns:a16="http://schemas.microsoft.com/office/drawing/2014/main" id="{35418CF2-71BF-4E92-B9F1-2A5B954FF27B}"/>
            </a:ext>
          </a:extLst>
        </xdr:cNvPr>
        <xdr:cNvCxnSpPr/>
      </xdr:nvCxnSpPr>
      <xdr:spPr>
        <a:xfrm>
          <a:off x="1120394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a:extLst>
            <a:ext uri="{FF2B5EF4-FFF2-40B4-BE49-F238E27FC236}">
              <a16:creationId xmlns:a16="http://schemas.microsoft.com/office/drawing/2014/main" id="{0A3DEA79-5E8F-4F0D-A3FE-537702A9E237}"/>
            </a:ext>
          </a:extLst>
        </xdr:cNvPr>
        <xdr:cNvSpPr txBox="1"/>
      </xdr:nvSpPr>
      <xdr:spPr>
        <a:xfrm>
          <a:off x="1084279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a:extLst>
            <a:ext uri="{FF2B5EF4-FFF2-40B4-BE49-F238E27FC236}">
              <a16:creationId xmlns:a16="http://schemas.microsoft.com/office/drawing/2014/main" id="{333F8A45-E26F-40F7-8713-9462569E7CF3}"/>
            </a:ext>
          </a:extLst>
        </xdr:cNvPr>
        <xdr:cNvCxnSpPr/>
      </xdr:nvCxnSpPr>
      <xdr:spPr>
        <a:xfrm>
          <a:off x="1120394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a:extLst>
            <a:ext uri="{FF2B5EF4-FFF2-40B4-BE49-F238E27FC236}">
              <a16:creationId xmlns:a16="http://schemas.microsoft.com/office/drawing/2014/main" id="{83292453-7724-4C85-AE6F-71A6622DA07E}"/>
            </a:ext>
          </a:extLst>
        </xdr:cNvPr>
        <xdr:cNvSpPr txBox="1"/>
      </xdr:nvSpPr>
      <xdr:spPr>
        <a:xfrm>
          <a:off x="1084279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a:extLst>
            <a:ext uri="{FF2B5EF4-FFF2-40B4-BE49-F238E27FC236}">
              <a16:creationId xmlns:a16="http://schemas.microsoft.com/office/drawing/2014/main" id="{6E474865-FF56-4219-B6B0-BA93820ECFA5}"/>
            </a:ext>
          </a:extLst>
        </xdr:cNvPr>
        <xdr:cNvCxnSpPr/>
      </xdr:nvCxnSpPr>
      <xdr:spPr>
        <a:xfrm>
          <a:off x="1120394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a:extLst>
            <a:ext uri="{FF2B5EF4-FFF2-40B4-BE49-F238E27FC236}">
              <a16:creationId xmlns:a16="http://schemas.microsoft.com/office/drawing/2014/main" id="{E59AE274-AFDC-48B5-BCF0-BE4C250D0FB8}"/>
            </a:ext>
          </a:extLst>
        </xdr:cNvPr>
        <xdr:cNvSpPr txBox="1"/>
      </xdr:nvSpPr>
      <xdr:spPr>
        <a:xfrm>
          <a:off x="1084279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9A56DB35-E2E9-4969-9324-7A0A1E050B5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5" name="テキスト ボックス 704">
          <a:extLst>
            <a:ext uri="{FF2B5EF4-FFF2-40B4-BE49-F238E27FC236}">
              <a16:creationId xmlns:a16="http://schemas.microsoft.com/office/drawing/2014/main" id="{1389030C-626A-4AEB-B8E1-641F3F9B6901}"/>
            </a:ext>
          </a:extLst>
        </xdr:cNvPr>
        <xdr:cNvSpPr txBox="1"/>
      </xdr:nvSpPr>
      <xdr:spPr>
        <a:xfrm>
          <a:off x="1084279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44C60973-229D-433D-8382-CE3317E72C9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07" name="直線コネクタ 706">
          <a:extLst>
            <a:ext uri="{FF2B5EF4-FFF2-40B4-BE49-F238E27FC236}">
              <a16:creationId xmlns:a16="http://schemas.microsoft.com/office/drawing/2014/main" id="{67962FC4-A730-4F5F-8B57-E7BEC988736B}"/>
            </a:ext>
          </a:extLst>
        </xdr:cNvPr>
        <xdr:cNvCxnSpPr/>
      </xdr:nvCxnSpPr>
      <xdr:spPr>
        <a:xfrm flipV="1">
          <a:off x="14703424" y="13369290"/>
          <a:ext cx="0" cy="119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08" name="【消防施設】&#10;有形固定資産減価償却率最小値テキスト">
          <a:extLst>
            <a:ext uri="{FF2B5EF4-FFF2-40B4-BE49-F238E27FC236}">
              <a16:creationId xmlns:a16="http://schemas.microsoft.com/office/drawing/2014/main" id="{43684820-4195-4D09-A1AC-4BC4DEF3F5D4}"/>
            </a:ext>
          </a:extLst>
        </xdr:cNvPr>
        <xdr:cNvSpPr txBox="1"/>
      </xdr:nvSpPr>
      <xdr:spPr>
        <a:xfrm>
          <a:off x="14742160"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09" name="直線コネクタ 708">
          <a:extLst>
            <a:ext uri="{FF2B5EF4-FFF2-40B4-BE49-F238E27FC236}">
              <a16:creationId xmlns:a16="http://schemas.microsoft.com/office/drawing/2014/main" id="{6AB53429-3934-4FE4-86AC-3A2175238F1A}"/>
            </a:ext>
          </a:extLst>
        </xdr:cNvPr>
        <xdr:cNvCxnSpPr/>
      </xdr:nvCxnSpPr>
      <xdr:spPr>
        <a:xfrm>
          <a:off x="14611350" y="14565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10" name="【消防施設】&#10;有形固定資産減価償却率最大値テキスト">
          <a:extLst>
            <a:ext uri="{FF2B5EF4-FFF2-40B4-BE49-F238E27FC236}">
              <a16:creationId xmlns:a16="http://schemas.microsoft.com/office/drawing/2014/main" id="{B117F472-E7CD-4ACA-9430-A5742E398CA1}"/>
            </a:ext>
          </a:extLst>
        </xdr:cNvPr>
        <xdr:cNvSpPr txBox="1"/>
      </xdr:nvSpPr>
      <xdr:spPr>
        <a:xfrm>
          <a:off x="1474216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11" name="直線コネクタ 710">
          <a:extLst>
            <a:ext uri="{FF2B5EF4-FFF2-40B4-BE49-F238E27FC236}">
              <a16:creationId xmlns:a16="http://schemas.microsoft.com/office/drawing/2014/main" id="{4FC7180C-6CA6-4E74-866D-2FC88E76EC60}"/>
            </a:ext>
          </a:extLst>
        </xdr:cNvPr>
        <xdr:cNvCxnSpPr/>
      </xdr:nvCxnSpPr>
      <xdr:spPr>
        <a:xfrm>
          <a:off x="14611350" y="1336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C86C4237-E857-4010-87ED-93A62B90A9F4}"/>
            </a:ext>
          </a:extLst>
        </xdr:cNvPr>
        <xdr:cNvSpPr txBox="1"/>
      </xdr:nvSpPr>
      <xdr:spPr>
        <a:xfrm>
          <a:off x="14742160" y="13880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13" name="フローチャート: 判断 712">
          <a:extLst>
            <a:ext uri="{FF2B5EF4-FFF2-40B4-BE49-F238E27FC236}">
              <a16:creationId xmlns:a16="http://schemas.microsoft.com/office/drawing/2014/main" id="{87E627DF-C255-4FBA-8F17-DC4601BAD30F}"/>
            </a:ext>
          </a:extLst>
        </xdr:cNvPr>
        <xdr:cNvSpPr/>
      </xdr:nvSpPr>
      <xdr:spPr>
        <a:xfrm>
          <a:off x="14649450" y="1390370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14" name="フローチャート: 判断 713">
          <a:extLst>
            <a:ext uri="{FF2B5EF4-FFF2-40B4-BE49-F238E27FC236}">
              <a16:creationId xmlns:a16="http://schemas.microsoft.com/office/drawing/2014/main" id="{E9E17851-9BAF-4FD4-B5F7-B567D42485EB}"/>
            </a:ext>
          </a:extLst>
        </xdr:cNvPr>
        <xdr:cNvSpPr/>
      </xdr:nvSpPr>
      <xdr:spPr>
        <a:xfrm>
          <a:off x="13887450" y="13829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15" name="フローチャート: 判断 714">
          <a:extLst>
            <a:ext uri="{FF2B5EF4-FFF2-40B4-BE49-F238E27FC236}">
              <a16:creationId xmlns:a16="http://schemas.microsoft.com/office/drawing/2014/main" id="{DD30F591-E440-4648-BE05-9B1268518EF5}"/>
            </a:ext>
          </a:extLst>
        </xdr:cNvPr>
        <xdr:cNvSpPr/>
      </xdr:nvSpPr>
      <xdr:spPr>
        <a:xfrm>
          <a:off x="13089890" y="1382255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16" name="フローチャート: 判断 715">
          <a:extLst>
            <a:ext uri="{FF2B5EF4-FFF2-40B4-BE49-F238E27FC236}">
              <a16:creationId xmlns:a16="http://schemas.microsoft.com/office/drawing/2014/main" id="{5E6E8A36-C3F2-48BA-BF2D-05EA8BC3A0F0}"/>
            </a:ext>
          </a:extLst>
        </xdr:cNvPr>
        <xdr:cNvSpPr/>
      </xdr:nvSpPr>
      <xdr:spPr>
        <a:xfrm>
          <a:off x="12303760" y="1375587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17" name="フローチャート: 判断 716">
          <a:extLst>
            <a:ext uri="{FF2B5EF4-FFF2-40B4-BE49-F238E27FC236}">
              <a16:creationId xmlns:a16="http://schemas.microsoft.com/office/drawing/2014/main" id="{9384968B-D0B5-49AE-A16A-6B2D877E8329}"/>
            </a:ext>
          </a:extLst>
        </xdr:cNvPr>
        <xdr:cNvSpPr/>
      </xdr:nvSpPr>
      <xdr:spPr>
        <a:xfrm>
          <a:off x="11487150" y="137029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520789C-939E-481D-9600-70B545D1A3F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EAD8A5F-95EF-4184-84A0-26A28946F56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85BDBCC-18A7-4543-A08A-F94AC8FB03A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09AC898-3C5D-47F9-AB88-A8BCF14D091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875FA13-3F5B-4094-A5A8-0F105A46CDE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723" name="楕円 722">
          <a:extLst>
            <a:ext uri="{FF2B5EF4-FFF2-40B4-BE49-F238E27FC236}">
              <a16:creationId xmlns:a16="http://schemas.microsoft.com/office/drawing/2014/main" id="{E117D049-11A0-45F4-9123-AEC01A5869CA}"/>
            </a:ext>
          </a:extLst>
        </xdr:cNvPr>
        <xdr:cNvSpPr/>
      </xdr:nvSpPr>
      <xdr:spPr>
        <a:xfrm>
          <a:off x="14649450" y="1388770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19321</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1E42F843-E290-4857-B842-813D4911F3C0}"/>
            </a:ext>
          </a:extLst>
        </xdr:cNvPr>
        <xdr:cNvSpPr txBox="1"/>
      </xdr:nvSpPr>
      <xdr:spPr>
        <a:xfrm>
          <a:off x="14742160" y="137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119887</xdr:rowOff>
    </xdr:from>
    <xdr:to>
      <xdr:col>81</xdr:col>
      <xdr:colOff>101600</xdr:colOff>
      <xdr:row>81</xdr:row>
      <xdr:rowOff>50037</xdr:rowOff>
    </xdr:to>
    <xdr:sp macro="" textlink="">
      <xdr:nvSpPr>
        <xdr:cNvPr id="725" name="楕円 724">
          <a:extLst>
            <a:ext uri="{FF2B5EF4-FFF2-40B4-BE49-F238E27FC236}">
              <a16:creationId xmlns:a16="http://schemas.microsoft.com/office/drawing/2014/main" id="{47F49F1F-C4C6-4C08-A173-A436C6A849F6}"/>
            </a:ext>
          </a:extLst>
        </xdr:cNvPr>
        <xdr:cNvSpPr/>
      </xdr:nvSpPr>
      <xdr:spPr>
        <a:xfrm>
          <a:off x="13887450" y="138377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170687</xdr:rowOff>
    </xdr:from>
    <xdr:to>
      <xdr:col>85</xdr:col>
      <xdr:colOff>127000</xdr:colOff>
      <xdr:row>81</xdr:row>
      <xdr:rowOff>47244</xdr:rowOff>
    </xdr:to>
    <xdr:cxnSp macro="">
      <xdr:nvCxnSpPr>
        <xdr:cNvPr id="726" name="直線コネクタ 725">
          <a:extLst>
            <a:ext uri="{FF2B5EF4-FFF2-40B4-BE49-F238E27FC236}">
              <a16:creationId xmlns:a16="http://schemas.microsoft.com/office/drawing/2014/main" id="{0539FDCD-4CC7-4CE2-B16E-D1CB96275F5E}"/>
            </a:ext>
          </a:extLst>
        </xdr:cNvPr>
        <xdr:cNvCxnSpPr/>
      </xdr:nvCxnSpPr>
      <xdr:spPr>
        <a:xfrm>
          <a:off x="13942060" y="13890497"/>
          <a:ext cx="762000" cy="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119887</xdr:rowOff>
    </xdr:from>
    <xdr:to>
      <xdr:col>76</xdr:col>
      <xdr:colOff>165100</xdr:colOff>
      <xdr:row>81</xdr:row>
      <xdr:rowOff>50037</xdr:rowOff>
    </xdr:to>
    <xdr:sp macro="" textlink="">
      <xdr:nvSpPr>
        <xdr:cNvPr id="727" name="楕円 726">
          <a:extLst>
            <a:ext uri="{FF2B5EF4-FFF2-40B4-BE49-F238E27FC236}">
              <a16:creationId xmlns:a16="http://schemas.microsoft.com/office/drawing/2014/main" id="{36B1D8FF-7164-4858-BD75-11FD168F07EA}"/>
            </a:ext>
          </a:extLst>
        </xdr:cNvPr>
        <xdr:cNvSpPr/>
      </xdr:nvSpPr>
      <xdr:spPr>
        <a:xfrm>
          <a:off x="13089890" y="138377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170687</xdr:rowOff>
    </xdr:from>
    <xdr:to>
      <xdr:col>81</xdr:col>
      <xdr:colOff>50800</xdr:colOff>
      <xdr:row>80</xdr:row>
      <xdr:rowOff>170687</xdr:rowOff>
    </xdr:to>
    <xdr:cxnSp macro="">
      <xdr:nvCxnSpPr>
        <xdr:cNvPr id="728" name="直線コネクタ 727">
          <a:extLst>
            <a:ext uri="{FF2B5EF4-FFF2-40B4-BE49-F238E27FC236}">
              <a16:creationId xmlns:a16="http://schemas.microsoft.com/office/drawing/2014/main" id="{F57AE4A9-3543-4A3A-8D1A-E43B399B82B1}"/>
            </a:ext>
          </a:extLst>
        </xdr:cNvPr>
        <xdr:cNvCxnSpPr/>
      </xdr:nvCxnSpPr>
      <xdr:spPr>
        <a:xfrm>
          <a:off x="13144500" y="138904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117602</xdr:rowOff>
    </xdr:from>
    <xdr:to>
      <xdr:col>72</xdr:col>
      <xdr:colOff>38100</xdr:colOff>
      <xdr:row>81</xdr:row>
      <xdr:rowOff>47752</xdr:rowOff>
    </xdr:to>
    <xdr:sp macro="" textlink="">
      <xdr:nvSpPr>
        <xdr:cNvPr id="729" name="楕円 728">
          <a:extLst>
            <a:ext uri="{FF2B5EF4-FFF2-40B4-BE49-F238E27FC236}">
              <a16:creationId xmlns:a16="http://schemas.microsoft.com/office/drawing/2014/main" id="{8E715AF3-9355-4ACE-BC31-CD9C1A97AABC}"/>
            </a:ext>
          </a:extLst>
        </xdr:cNvPr>
        <xdr:cNvSpPr/>
      </xdr:nvSpPr>
      <xdr:spPr>
        <a:xfrm>
          <a:off x="12303760" y="138336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168402</xdr:rowOff>
    </xdr:from>
    <xdr:to>
      <xdr:col>76</xdr:col>
      <xdr:colOff>114300</xdr:colOff>
      <xdr:row>80</xdr:row>
      <xdr:rowOff>170687</xdr:rowOff>
    </xdr:to>
    <xdr:cxnSp macro="">
      <xdr:nvCxnSpPr>
        <xdr:cNvPr id="730" name="直線コネクタ 729">
          <a:extLst>
            <a:ext uri="{FF2B5EF4-FFF2-40B4-BE49-F238E27FC236}">
              <a16:creationId xmlns:a16="http://schemas.microsoft.com/office/drawing/2014/main" id="{66568FF5-C1CB-4D19-BDFC-CA72B1EBE7ED}"/>
            </a:ext>
          </a:extLst>
        </xdr:cNvPr>
        <xdr:cNvCxnSpPr/>
      </xdr:nvCxnSpPr>
      <xdr:spPr>
        <a:xfrm>
          <a:off x="12346940" y="13888212"/>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31" name="n_1aveValue【消防施設】&#10;有形固定資産減価償却率">
          <a:extLst>
            <a:ext uri="{FF2B5EF4-FFF2-40B4-BE49-F238E27FC236}">
              <a16:creationId xmlns:a16="http://schemas.microsoft.com/office/drawing/2014/main" id="{7C72A2C4-5D86-4998-9E80-5F4959B2E51A}"/>
            </a:ext>
          </a:extLst>
        </xdr:cNvPr>
        <xdr:cNvSpPr txBox="1"/>
      </xdr:nvSpPr>
      <xdr:spPr>
        <a:xfrm>
          <a:off x="1373823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32" name="n_2aveValue【消防施設】&#10;有形固定資産減価償却率">
          <a:extLst>
            <a:ext uri="{FF2B5EF4-FFF2-40B4-BE49-F238E27FC236}">
              <a16:creationId xmlns:a16="http://schemas.microsoft.com/office/drawing/2014/main" id="{E2C12525-EBC4-4CB7-BF8F-BE9BFC56D494}"/>
            </a:ext>
          </a:extLst>
        </xdr:cNvPr>
        <xdr:cNvSpPr txBox="1"/>
      </xdr:nvSpPr>
      <xdr:spPr>
        <a:xfrm>
          <a:off x="12957184" y="1360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33" name="n_3aveValue【消防施設】&#10;有形固定資産減価償却率">
          <a:extLst>
            <a:ext uri="{FF2B5EF4-FFF2-40B4-BE49-F238E27FC236}">
              <a16:creationId xmlns:a16="http://schemas.microsoft.com/office/drawing/2014/main" id="{8EAE10CD-C0C2-4285-9410-07213382E678}"/>
            </a:ext>
          </a:extLst>
        </xdr:cNvPr>
        <xdr:cNvSpPr txBox="1"/>
      </xdr:nvSpPr>
      <xdr:spPr>
        <a:xfrm>
          <a:off x="12171054" y="1353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34" name="n_4aveValue【消防施設】&#10;有形固定資産減価償却率">
          <a:extLst>
            <a:ext uri="{FF2B5EF4-FFF2-40B4-BE49-F238E27FC236}">
              <a16:creationId xmlns:a16="http://schemas.microsoft.com/office/drawing/2014/main" id="{6F0783E8-3282-4C02-B608-6E751E5461E8}"/>
            </a:ext>
          </a:extLst>
        </xdr:cNvPr>
        <xdr:cNvSpPr txBox="1"/>
      </xdr:nvSpPr>
      <xdr:spPr>
        <a:xfrm>
          <a:off x="11354444" y="134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41164</xdr:rowOff>
    </xdr:from>
    <xdr:ext cx="405111" cy="259045"/>
    <xdr:sp macro="" textlink="">
      <xdr:nvSpPr>
        <xdr:cNvPr id="735" name="n_1mainValue【消防施設】&#10;有形固定資産減価償却率">
          <a:extLst>
            <a:ext uri="{FF2B5EF4-FFF2-40B4-BE49-F238E27FC236}">
              <a16:creationId xmlns:a16="http://schemas.microsoft.com/office/drawing/2014/main" id="{5496AA59-1D9E-4096-A6ED-81B38B4E3091}"/>
            </a:ext>
          </a:extLst>
        </xdr:cNvPr>
        <xdr:cNvSpPr txBox="1"/>
      </xdr:nvSpPr>
      <xdr:spPr>
        <a:xfrm>
          <a:off x="1373823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41164</xdr:rowOff>
    </xdr:from>
    <xdr:ext cx="405111" cy="259045"/>
    <xdr:sp macro="" textlink="">
      <xdr:nvSpPr>
        <xdr:cNvPr id="736" name="n_2mainValue【消防施設】&#10;有形固定資産減価償却率">
          <a:extLst>
            <a:ext uri="{FF2B5EF4-FFF2-40B4-BE49-F238E27FC236}">
              <a16:creationId xmlns:a16="http://schemas.microsoft.com/office/drawing/2014/main" id="{8F376A3B-4102-44F4-9126-60F53B6DB2B1}"/>
            </a:ext>
          </a:extLst>
        </xdr:cNvPr>
        <xdr:cNvSpPr txBox="1"/>
      </xdr:nvSpPr>
      <xdr:spPr>
        <a:xfrm>
          <a:off x="1295718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38879</xdr:rowOff>
    </xdr:from>
    <xdr:ext cx="405111" cy="259045"/>
    <xdr:sp macro="" textlink="">
      <xdr:nvSpPr>
        <xdr:cNvPr id="737" name="n_3mainValue【消防施設】&#10;有形固定資産減価償却率">
          <a:extLst>
            <a:ext uri="{FF2B5EF4-FFF2-40B4-BE49-F238E27FC236}">
              <a16:creationId xmlns:a16="http://schemas.microsoft.com/office/drawing/2014/main" id="{A4CE4100-A1F0-49AE-8316-78CC94095861}"/>
            </a:ext>
          </a:extLst>
        </xdr:cNvPr>
        <xdr:cNvSpPr txBox="1"/>
      </xdr:nvSpPr>
      <xdr:spPr>
        <a:xfrm>
          <a:off x="1217105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163D28F4-7E30-4520-8947-0DF1A0D77F0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2F168152-BAF8-4647-ABE7-F3174508DA1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95B1D634-1AAA-4C2D-9EB0-60C5EA633F7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37309900-D241-4E3C-869C-A64CEE673E4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E3FB5A55-C7E6-4C19-A07E-C4FED018F29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20652E08-98EF-4BC0-9F00-B73C4933706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55441518-7CE1-4850-ABAB-C212957C6B8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825260CB-E9C3-42E9-A08C-17498F5A254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6FA5674C-2199-4D81-8944-EC3F51B1ADB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F9B7598B-C0A2-407B-A4EB-18E30BB8E4D7}"/>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8" name="直線コネクタ 747">
          <a:extLst>
            <a:ext uri="{FF2B5EF4-FFF2-40B4-BE49-F238E27FC236}">
              <a16:creationId xmlns:a16="http://schemas.microsoft.com/office/drawing/2014/main" id="{D3B986BD-DF64-40FB-820A-17F5D54DD60C}"/>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9" name="テキスト ボックス 748">
          <a:extLst>
            <a:ext uri="{FF2B5EF4-FFF2-40B4-BE49-F238E27FC236}">
              <a16:creationId xmlns:a16="http://schemas.microsoft.com/office/drawing/2014/main" id="{17F6906E-4929-4B6D-9664-8EDC5A990C77}"/>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0" name="直線コネクタ 749">
          <a:extLst>
            <a:ext uri="{FF2B5EF4-FFF2-40B4-BE49-F238E27FC236}">
              <a16:creationId xmlns:a16="http://schemas.microsoft.com/office/drawing/2014/main" id="{CDDC3C75-CAAD-47BE-9DC3-A0BDBC14F106}"/>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1" name="テキスト ボックス 750">
          <a:extLst>
            <a:ext uri="{FF2B5EF4-FFF2-40B4-BE49-F238E27FC236}">
              <a16:creationId xmlns:a16="http://schemas.microsoft.com/office/drawing/2014/main" id="{66D10635-5264-41F2-97F8-57E4A6FAEC26}"/>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2" name="直線コネクタ 751">
          <a:extLst>
            <a:ext uri="{FF2B5EF4-FFF2-40B4-BE49-F238E27FC236}">
              <a16:creationId xmlns:a16="http://schemas.microsoft.com/office/drawing/2014/main" id="{AEE803FA-BE96-41E0-BE10-1F892FD64F45}"/>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3" name="テキスト ボックス 752">
          <a:extLst>
            <a:ext uri="{FF2B5EF4-FFF2-40B4-BE49-F238E27FC236}">
              <a16:creationId xmlns:a16="http://schemas.microsoft.com/office/drawing/2014/main" id="{218DFE7C-DB8F-4C7F-818F-71A5804DAFDD}"/>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4" name="直線コネクタ 753">
          <a:extLst>
            <a:ext uri="{FF2B5EF4-FFF2-40B4-BE49-F238E27FC236}">
              <a16:creationId xmlns:a16="http://schemas.microsoft.com/office/drawing/2014/main" id="{A0B32B53-B7B1-4D14-9E77-03D7CE854DCD}"/>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5" name="テキスト ボックス 754">
          <a:extLst>
            <a:ext uri="{FF2B5EF4-FFF2-40B4-BE49-F238E27FC236}">
              <a16:creationId xmlns:a16="http://schemas.microsoft.com/office/drawing/2014/main" id="{B4B619E4-28C0-400C-A49C-F1FDD5801C5A}"/>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6" name="直線コネクタ 755">
          <a:extLst>
            <a:ext uri="{FF2B5EF4-FFF2-40B4-BE49-F238E27FC236}">
              <a16:creationId xmlns:a16="http://schemas.microsoft.com/office/drawing/2014/main" id="{1A2ED4F1-C841-4ED6-B180-31A5E70C4B10}"/>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7" name="テキスト ボックス 756">
          <a:extLst>
            <a:ext uri="{FF2B5EF4-FFF2-40B4-BE49-F238E27FC236}">
              <a16:creationId xmlns:a16="http://schemas.microsoft.com/office/drawing/2014/main" id="{178FBBFB-4651-463A-BD0F-AE9D2067C0B5}"/>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8" name="直線コネクタ 757">
          <a:extLst>
            <a:ext uri="{FF2B5EF4-FFF2-40B4-BE49-F238E27FC236}">
              <a16:creationId xmlns:a16="http://schemas.microsoft.com/office/drawing/2014/main" id="{F5301B82-C3C3-44FB-813F-2686A7D57863}"/>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9" name="テキスト ボックス 758">
          <a:extLst>
            <a:ext uri="{FF2B5EF4-FFF2-40B4-BE49-F238E27FC236}">
              <a16:creationId xmlns:a16="http://schemas.microsoft.com/office/drawing/2014/main" id="{ED46CB9C-E1C3-4ED4-B7D3-0A18DAFFD4BA}"/>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300C8A26-07B3-4462-A6A8-740BC97E2F6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7BCAD06C-E93D-4EA0-ABB5-0E3E383AF69A}"/>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a:extLst>
            <a:ext uri="{FF2B5EF4-FFF2-40B4-BE49-F238E27FC236}">
              <a16:creationId xmlns:a16="http://schemas.microsoft.com/office/drawing/2014/main" id="{BDAE74FF-3608-4FF6-853A-FF61D69FC8A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763" name="直線コネクタ 762">
          <a:extLst>
            <a:ext uri="{FF2B5EF4-FFF2-40B4-BE49-F238E27FC236}">
              <a16:creationId xmlns:a16="http://schemas.microsoft.com/office/drawing/2014/main" id="{62F86EF7-EE42-4707-962A-4D234ADAE478}"/>
            </a:ext>
          </a:extLst>
        </xdr:cNvPr>
        <xdr:cNvCxnSpPr/>
      </xdr:nvCxnSpPr>
      <xdr:spPr>
        <a:xfrm flipV="1">
          <a:off x="19947254" y="13221245"/>
          <a:ext cx="0" cy="1564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64" name="【消防施設】&#10;一人当たり面積最小値テキスト">
          <a:extLst>
            <a:ext uri="{FF2B5EF4-FFF2-40B4-BE49-F238E27FC236}">
              <a16:creationId xmlns:a16="http://schemas.microsoft.com/office/drawing/2014/main" id="{6A7141B2-912F-4B21-8E15-5F23D940BC4E}"/>
            </a:ext>
          </a:extLst>
        </xdr:cNvPr>
        <xdr:cNvSpPr txBox="1"/>
      </xdr:nvSpPr>
      <xdr:spPr>
        <a:xfrm>
          <a:off x="19985990" y="1479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65" name="直線コネクタ 764">
          <a:extLst>
            <a:ext uri="{FF2B5EF4-FFF2-40B4-BE49-F238E27FC236}">
              <a16:creationId xmlns:a16="http://schemas.microsoft.com/office/drawing/2014/main" id="{98F42588-560F-4FB8-A651-94DF9CBC8C83}"/>
            </a:ext>
          </a:extLst>
        </xdr:cNvPr>
        <xdr:cNvCxnSpPr/>
      </xdr:nvCxnSpPr>
      <xdr:spPr>
        <a:xfrm>
          <a:off x="19885660" y="147860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766" name="【消防施設】&#10;一人当たり面積最大値テキスト">
          <a:extLst>
            <a:ext uri="{FF2B5EF4-FFF2-40B4-BE49-F238E27FC236}">
              <a16:creationId xmlns:a16="http://schemas.microsoft.com/office/drawing/2014/main" id="{87D29421-346C-494B-9874-9A1D541AA4CD}"/>
            </a:ext>
          </a:extLst>
        </xdr:cNvPr>
        <xdr:cNvSpPr txBox="1"/>
      </xdr:nvSpPr>
      <xdr:spPr>
        <a:xfrm>
          <a:off x="19985990" y="129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767" name="直線コネクタ 766">
          <a:extLst>
            <a:ext uri="{FF2B5EF4-FFF2-40B4-BE49-F238E27FC236}">
              <a16:creationId xmlns:a16="http://schemas.microsoft.com/office/drawing/2014/main" id="{25CA66F9-2F7C-4550-B1FB-33011ECFA14D}"/>
            </a:ext>
          </a:extLst>
        </xdr:cNvPr>
        <xdr:cNvCxnSpPr/>
      </xdr:nvCxnSpPr>
      <xdr:spPr>
        <a:xfrm>
          <a:off x="19885660" y="13221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135545</xdr:rowOff>
    </xdr:from>
    <xdr:ext cx="469744" cy="259045"/>
    <xdr:sp macro="" textlink="">
      <xdr:nvSpPr>
        <xdr:cNvPr id="768" name="【消防施設】&#10;一人当たり面積平均値テキスト">
          <a:extLst>
            <a:ext uri="{FF2B5EF4-FFF2-40B4-BE49-F238E27FC236}">
              <a16:creationId xmlns:a16="http://schemas.microsoft.com/office/drawing/2014/main" id="{567BF7CE-1611-4A2F-A9D7-74F0B4435766}"/>
            </a:ext>
          </a:extLst>
        </xdr:cNvPr>
        <xdr:cNvSpPr txBox="1"/>
      </xdr:nvSpPr>
      <xdr:spPr>
        <a:xfrm>
          <a:off x="19985990" y="14190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769" name="フローチャート: 判断 768">
          <a:extLst>
            <a:ext uri="{FF2B5EF4-FFF2-40B4-BE49-F238E27FC236}">
              <a16:creationId xmlns:a16="http://schemas.microsoft.com/office/drawing/2014/main" id="{BCB29159-A55C-4A43-87E9-B2B3E4B24D4C}"/>
            </a:ext>
          </a:extLst>
        </xdr:cNvPr>
        <xdr:cNvSpPr/>
      </xdr:nvSpPr>
      <xdr:spPr>
        <a:xfrm>
          <a:off x="19904710" y="142179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70" name="フローチャート: 判断 769">
          <a:extLst>
            <a:ext uri="{FF2B5EF4-FFF2-40B4-BE49-F238E27FC236}">
              <a16:creationId xmlns:a16="http://schemas.microsoft.com/office/drawing/2014/main" id="{9C725DC5-3A38-45B1-8F4F-9CAE5CA0BD13}"/>
            </a:ext>
          </a:extLst>
        </xdr:cNvPr>
        <xdr:cNvSpPr/>
      </xdr:nvSpPr>
      <xdr:spPr>
        <a:xfrm>
          <a:off x="19161760" y="1424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771" name="フローチャート: 判断 770">
          <a:extLst>
            <a:ext uri="{FF2B5EF4-FFF2-40B4-BE49-F238E27FC236}">
              <a16:creationId xmlns:a16="http://schemas.microsoft.com/office/drawing/2014/main" id="{DF61481E-EDDD-45D6-A884-F5E2370C0C0B}"/>
            </a:ext>
          </a:extLst>
        </xdr:cNvPr>
        <xdr:cNvSpPr/>
      </xdr:nvSpPr>
      <xdr:spPr>
        <a:xfrm>
          <a:off x="18345150" y="14285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2" name="フローチャート: 判断 771">
          <a:extLst>
            <a:ext uri="{FF2B5EF4-FFF2-40B4-BE49-F238E27FC236}">
              <a16:creationId xmlns:a16="http://schemas.microsoft.com/office/drawing/2014/main" id="{92962E1A-1B8C-41CC-BFFF-3BE67FD75C25}"/>
            </a:ext>
          </a:extLst>
        </xdr:cNvPr>
        <xdr:cNvSpPr/>
      </xdr:nvSpPr>
      <xdr:spPr>
        <a:xfrm>
          <a:off x="17547590" y="14307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773" name="フローチャート: 判断 772">
          <a:extLst>
            <a:ext uri="{FF2B5EF4-FFF2-40B4-BE49-F238E27FC236}">
              <a16:creationId xmlns:a16="http://schemas.microsoft.com/office/drawing/2014/main" id="{CC9EA729-6C66-443F-928E-D748302169B1}"/>
            </a:ext>
          </a:extLst>
        </xdr:cNvPr>
        <xdr:cNvSpPr/>
      </xdr:nvSpPr>
      <xdr:spPr>
        <a:xfrm>
          <a:off x="16761460" y="143466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415222AD-CF8E-43DB-9FEC-49EAAE19104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84BEFE1-EDE8-4FF0-9652-3395B5F3230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26BEA9CA-41F7-45CF-8172-FB378BFD5690}"/>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D0624480-1819-409B-9ED2-BEBBD768A05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ED30276E-CFBB-468C-9ED1-50765737C88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779" name="楕円 778">
          <a:extLst>
            <a:ext uri="{FF2B5EF4-FFF2-40B4-BE49-F238E27FC236}">
              <a16:creationId xmlns:a16="http://schemas.microsoft.com/office/drawing/2014/main" id="{9CDEF245-CBC7-42FF-9163-9C5B2CE92456}"/>
            </a:ext>
          </a:extLst>
        </xdr:cNvPr>
        <xdr:cNvSpPr/>
      </xdr:nvSpPr>
      <xdr:spPr>
        <a:xfrm>
          <a:off x="19904710" y="133892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42834</xdr:rowOff>
    </xdr:from>
    <xdr:ext cx="469744" cy="259045"/>
    <xdr:sp macro="" textlink="">
      <xdr:nvSpPr>
        <xdr:cNvPr id="780" name="【消防施設】&#10;一人当たり面積該当値テキスト">
          <a:extLst>
            <a:ext uri="{FF2B5EF4-FFF2-40B4-BE49-F238E27FC236}">
              <a16:creationId xmlns:a16="http://schemas.microsoft.com/office/drawing/2014/main" id="{FF81E8E6-639F-4C66-A8DA-1FF646710174}"/>
            </a:ext>
          </a:extLst>
        </xdr:cNvPr>
        <xdr:cNvSpPr txBox="1"/>
      </xdr:nvSpPr>
      <xdr:spPr>
        <a:xfrm>
          <a:off x="19985990" y="1324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36286</xdr:rowOff>
    </xdr:from>
    <xdr:to>
      <xdr:col>112</xdr:col>
      <xdr:colOff>38100</xdr:colOff>
      <xdr:row>78</xdr:row>
      <xdr:rowOff>137886</xdr:rowOff>
    </xdr:to>
    <xdr:sp macro="" textlink="">
      <xdr:nvSpPr>
        <xdr:cNvPr id="781" name="楕円 780">
          <a:extLst>
            <a:ext uri="{FF2B5EF4-FFF2-40B4-BE49-F238E27FC236}">
              <a16:creationId xmlns:a16="http://schemas.microsoft.com/office/drawing/2014/main" id="{A9393332-D105-478E-97CD-1BC366BFA7FB}"/>
            </a:ext>
          </a:extLst>
        </xdr:cNvPr>
        <xdr:cNvSpPr/>
      </xdr:nvSpPr>
      <xdr:spPr>
        <a:xfrm>
          <a:off x="19161760" y="13409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78</xdr:row>
      <xdr:rowOff>87086</xdr:rowOff>
    </xdr:to>
    <xdr:cxnSp macro="">
      <xdr:nvCxnSpPr>
        <xdr:cNvPr id="782" name="直線コネクタ 781">
          <a:extLst>
            <a:ext uri="{FF2B5EF4-FFF2-40B4-BE49-F238E27FC236}">
              <a16:creationId xmlns:a16="http://schemas.microsoft.com/office/drawing/2014/main" id="{0446546F-9D67-4DE1-B6E3-38AD6B1AD89B}"/>
            </a:ext>
          </a:extLst>
        </xdr:cNvPr>
        <xdr:cNvCxnSpPr/>
      </xdr:nvCxnSpPr>
      <xdr:spPr>
        <a:xfrm flipV="1">
          <a:off x="19204940" y="13441952"/>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783" name="楕円 782">
          <a:extLst>
            <a:ext uri="{FF2B5EF4-FFF2-40B4-BE49-F238E27FC236}">
              <a16:creationId xmlns:a16="http://schemas.microsoft.com/office/drawing/2014/main" id="{EF05031E-4966-4B77-980F-2CB314F32403}"/>
            </a:ext>
          </a:extLst>
        </xdr:cNvPr>
        <xdr:cNvSpPr/>
      </xdr:nvSpPr>
      <xdr:spPr>
        <a:xfrm>
          <a:off x="18345150" y="135185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87086</xdr:rowOff>
    </xdr:from>
    <xdr:to>
      <xdr:col>111</xdr:col>
      <xdr:colOff>177800</xdr:colOff>
      <xdr:row>79</xdr:row>
      <xdr:rowOff>26670</xdr:rowOff>
    </xdr:to>
    <xdr:cxnSp macro="">
      <xdr:nvCxnSpPr>
        <xdr:cNvPr id="784" name="直線コネクタ 783">
          <a:extLst>
            <a:ext uri="{FF2B5EF4-FFF2-40B4-BE49-F238E27FC236}">
              <a16:creationId xmlns:a16="http://schemas.microsoft.com/office/drawing/2014/main" id="{7E80DE65-F89A-41DE-AE4B-D5F111DE5381}"/>
            </a:ext>
          </a:extLst>
        </xdr:cNvPr>
        <xdr:cNvCxnSpPr/>
      </xdr:nvCxnSpPr>
      <xdr:spPr>
        <a:xfrm flipV="1">
          <a:off x="18399760" y="13462091"/>
          <a:ext cx="80518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93436</xdr:rowOff>
    </xdr:from>
    <xdr:to>
      <xdr:col>102</xdr:col>
      <xdr:colOff>165100</xdr:colOff>
      <xdr:row>80</xdr:row>
      <xdr:rowOff>23586</xdr:rowOff>
    </xdr:to>
    <xdr:sp macro="" textlink="">
      <xdr:nvSpPr>
        <xdr:cNvPr id="785" name="楕円 784">
          <a:extLst>
            <a:ext uri="{FF2B5EF4-FFF2-40B4-BE49-F238E27FC236}">
              <a16:creationId xmlns:a16="http://schemas.microsoft.com/office/drawing/2014/main" id="{BCB1BE84-3C8A-4453-892D-6A154894274D}"/>
            </a:ext>
          </a:extLst>
        </xdr:cNvPr>
        <xdr:cNvSpPr/>
      </xdr:nvSpPr>
      <xdr:spPr>
        <a:xfrm>
          <a:off x="17547590" y="1364179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79</xdr:row>
      <xdr:rowOff>144236</xdr:rowOff>
    </xdr:to>
    <xdr:cxnSp macro="">
      <xdr:nvCxnSpPr>
        <xdr:cNvPr id="786" name="直線コネクタ 785">
          <a:extLst>
            <a:ext uri="{FF2B5EF4-FFF2-40B4-BE49-F238E27FC236}">
              <a16:creationId xmlns:a16="http://schemas.microsoft.com/office/drawing/2014/main" id="{27069FC1-8EC2-468C-934D-F5CB702A4C04}"/>
            </a:ext>
          </a:extLst>
        </xdr:cNvPr>
        <xdr:cNvCxnSpPr/>
      </xdr:nvCxnSpPr>
      <xdr:spPr>
        <a:xfrm flipV="1">
          <a:off x="17602200" y="13569315"/>
          <a:ext cx="79756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104520</xdr:rowOff>
    </xdr:from>
    <xdr:ext cx="469744" cy="259045"/>
    <xdr:sp macro="" textlink="">
      <xdr:nvSpPr>
        <xdr:cNvPr id="787" name="n_1aveValue【消防施設】&#10;一人当たり面積">
          <a:extLst>
            <a:ext uri="{FF2B5EF4-FFF2-40B4-BE49-F238E27FC236}">
              <a16:creationId xmlns:a16="http://schemas.microsoft.com/office/drawing/2014/main" id="{05947E26-81F4-40D9-9BAB-ECF9CA7E2E82}"/>
            </a:ext>
          </a:extLst>
        </xdr:cNvPr>
        <xdr:cNvSpPr txBox="1"/>
      </xdr:nvSpPr>
      <xdr:spPr>
        <a:xfrm>
          <a:off x="18982132" y="143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143708</xdr:rowOff>
    </xdr:from>
    <xdr:ext cx="469744" cy="259045"/>
    <xdr:sp macro="" textlink="">
      <xdr:nvSpPr>
        <xdr:cNvPr id="788" name="n_2aveValue【消防施設】&#10;一人当たり面積">
          <a:extLst>
            <a:ext uri="{FF2B5EF4-FFF2-40B4-BE49-F238E27FC236}">
              <a16:creationId xmlns:a16="http://schemas.microsoft.com/office/drawing/2014/main" id="{DB53F018-F4BA-4531-A4BA-80715AE5E43B}"/>
            </a:ext>
          </a:extLst>
        </xdr:cNvPr>
        <xdr:cNvSpPr txBox="1"/>
      </xdr:nvSpPr>
      <xdr:spPr>
        <a:xfrm>
          <a:off x="18182032" y="143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89" name="n_3aveValue【消防施設】&#10;一人当たり面積">
          <a:extLst>
            <a:ext uri="{FF2B5EF4-FFF2-40B4-BE49-F238E27FC236}">
              <a16:creationId xmlns:a16="http://schemas.microsoft.com/office/drawing/2014/main" id="{B48298DE-3E39-44D1-9681-6601DC187A56}"/>
            </a:ext>
          </a:extLst>
        </xdr:cNvPr>
        <xdr:cNvSpPr txBox="1"/>
      </xdr:nvSpPr>
      <xdr:spPr>
        <a:xfrm>
          <a:off x="17384472" y="1440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790" name="n_4aveValue【消防施設】&#10;一人当たり面積">
          <a:extLst>
            <a:ext uri="{FF2B5EF4-FFF2-40B4-BE49-F238E27FC236}">
              <a16:creationId xmlns:a16="http://schemas.microsoft.com/office/drawing/2014/main" id="{C6513411-3100-439D-ABA6-0A6FF01C0056}"/>
            </a:ext>
          </a:extLst>
        </xdr:cNvPr>
        <xdr:cNvSpPr txBox="1"/>
      </xdr:nvSpPr>
      <xdr:spPr>
        <a:xfrm>
          <a:off x="16588817" y="141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154413</xdr:rowOff>
    </xdr:from>
    <xdr:ext cx="469744" cy="259045"/>
    <xdr:sp macro="" textlink="">
      <xdr:nvSpPr>
        <xdr:cNvPr id="791" name="n_1mainValue【消防施設】&#10;一人当たり面積">
          <a:extLst>
            <a:ext uri="{FF2B5EF4-FFF2-40B4-BE49-F238E27FC236}">
              <a16:creationId xmlns:a16="http://schemas.microsoft.com/office/drawing/2014/main" id="{E19615D4-3D90-488C-8244-BA7E76D05A65}"/>
            </a:ext>
          </a:extLst>
        </xdr:cNvPr>
        <xdr:cNvSpPr txBox="1"/>
      </xdr:nvSpPr>
      <xdr:spPr>
        <a:xfrm>
          <a:off x="18982132"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93997</xdr:rowOff>
    </xdr:from>
    <xdr:ext cx="469744" cy="259045"/>
    <xdr:sp macro="" textlink="">
      <xdr:nvSpPr>
        <xdr:cNvPr id="792" name="n_2mainValue【消防施設】&#10;一人当たり面積">
          <a:extLst>
            <a:ext uri="{FF2B5EF4-FFF2-40B4-BE49-F238E27FC236}">
              <a16:creationId xmlns:a16="http://schemas.microsoft.com/office/drawing/2014/main" id="{EB3983EE-2D68-4147-A08B-A6B69CC8C1E3}"/>
            </a:ext>
          </a:extLst>
        </xdr:cNvPr>
        <xdr:cNvSpPr txBox="1"/>
      </xdr:nvSpPr>
      <xdr:spPr>
        <a:xfrm>
          <a:off x="18182032"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40113</xdr:rowOff>
    </xdr:from>
    <xdr:ext cx="469744" cy="259045"/>
    <xdr:sp macro="" textlink="">
      <xdr:nvSpPr>
        <xdr:cNvPr id="793" name="n_3mainValue【消防施設】&#10;一人当たり面積">
          <a:extLst>
            <a:ext uri="{FF2B5EF4-FFF2-40B4-BE49-F238E27FC236}">
              <a16:creationId xmlns:a16="http://schemas.microsoft.com/office/drawing/2014/main" id="{248ACEFF-D71D-4C6B-B55C-20B0FE3F0D50}"/>
            </a:ext>
          </a:extLst>
        </xdr:cNvPr>
        <xdr:cNvSpPr txBox="1"/>
      </xdr:nvSpPr>
      <xdr:spPr>
        <a:xfrm>
          <a:off x="17384472" y="134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53E95E57-7459-4831-A57B-6E7D54A0980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43DF196C-C76E-4325-903C-F2F1794B5AE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42CAC7F0-02EF-4C4C-9F39-3E94622A8ED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69B2F7BC-17C2-46E8-9122-F98A70A26ED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47CC8949-08E2-4F03-9531-54BA7CF4425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88162404-A200-4A0E-8793-D8F079F4868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DFC3FF90-8F37-45A0-8717-ACC6EA8BE19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91B8E33E-8BD0-4DDF-B714-81EDC3DD557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E6D1F9E8-F8B2-4CA0-AB5B-4D998005D652}"/>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0A57FD37-98E5-4184-95B7-0792C647151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1081B1B8-25D8-44D9-8E89-BE95CAF8637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a:extLst>
            <a:ext uri="{FF2B5EF4-FFF2-40B4-BE49-F238E27FC236}">
              <a16:creationId xmlns:a16="http://schemas.microsoft.com/office/drawing/2014/main" id="{29A0627B-9AC0-42E9-BB79-1CFDA7113C44}"/>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6" name="テキスト ボックス 805">
          <a:extLst>
            <a:ext uri="{FF2B5EF4-FFF2-40B4-BE49-F238E27FC236}">
              <a16:creationId xmlns:a16="http://schemas.microsoft.com/office/drawing/2014/main" id="{02C0A3FA-D7D4-4B57-8240-68123B672681}"/>
            </a:ext>
          </a:extLst>
        </xdr:cNvPr>
        <xdr:cNvSpPr txBox="1"/>
      </xdr:nvSpPr>
      <xdr:spPr>
        <a:xfrm>
          <a:off x="1084279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a:extLst>
            <a:ext uri="{FF2B5EF4-FFF2-40B4-BE49-F238E27FC236}">
              <a16:creationId xmlns:a16="http://schemas.microsoft.com/office/drawing/2014/main" id="{8929244A-4348-4A76-9C97-344A9E9BD09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a:extLst>
            <a:ext uri="{FF2B5EF4-FFF2-40B4-BE49-F238E27FC236}">
              <a16:creationId xmlns:a16="http://schemas.microsoft.com/office/drawing/2014/main" id="{97EBD516-3767-474A-AB63-8C42E6219699}"/>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a:extLst>
            <a:ext uri="{FF2B5EF4-FFF2-40B4-BE49-F238E27FC236}">
              <a16:creationId xmlns:a16="http://schemas.microsoft.com/office/drawing/2014/main" id="{69BBEF0B-54F2-4634-BD87-0452EB79AAA9}"/>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a:extLst>
            <a:ext uri="{FF2B5EF4-FFF2-40B4-BE49-F238E27FC236}">
              <a16:creationId xmlns:a16="http://schemas.microsoft.com/office/drawing/2014/main" id="{308EBB62-41EF-407C-908A-33762BFF126F}"/>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a:extLst>
            <a:ext uri="{FF2B5EF4-FFF2-40B4-BE49-F238E27FC236}">
              <a16:creationId xmlns:a16="http://schemas.microsoft.com/office/drawing/2014/main" id="{85BEFABB-F4A2-43FC-87DB-059CAD643B72}"/>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a:extLst>
            <a:ext uri="{FF2B5EF4-FFF2-40B4-BE49-F238E27FC236}">
              <a16:creationId xmlns:a16="http://schemas.microsoft.com/office/drawing/2014/main" id="{FB32D330-61E4-4F29-A6C0-0C2029154D6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a:extLst>
            <a:ext uri="{FF2B5EF4-FFF2-40B4-BE49-F238E27FC236}">
              <a16:creationId xmlns:a16="http://schemas.microsoft.com/office/drawing/2014/main" id="{DB3DC575-B5EF-4CD2-808A-8AA3725BFDDF}"/>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4" name="テキスト ボックス 813">
          <a:extLst>
            <a:ext uri="{FF2B5EF4-FFF2-40B4-BE49-F238E27FC236}">
              <a16:creationId xmlns:a16="http://schemas.microsoft.com/office/drawing/2014/main" id="{27E5051A-A260-4DF2-A48A-5B512B8D5596}"/>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567197B7-2A40-4F27-AEFD-88472BB9A01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a:extLst>
            <a:ext uri="{FF2B5EF4-FFF2-40B4-BE49-F238E27FC236}">
              <a16:creationId xmlns:a16="http://schemas.microsoft.com/office/drawing/2014/main" id="{BA82A2BC-B76C-448F-BCDE-A128E136927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17" name="直線コネクタ 816">
          <a:extLst>
            <a:ext uri="{FF2B5EF4-FFF2-40B4-BE49-F238E27FC236}">
              <a16:creationId xmlns:a16="http://schemas.microsoft.com/office/drawing/2014/main" id="{FD8D049A-B649-4BAB-ADC2-C0804DF9CB09}"/>
            </a:ext>
          </a:extLst>
        </xdr:cNvPr>
        <xdr:cNvCxnSpPr/>
      </xdr:nvCxnSpPr>
      <xdr:spPr>
        <a:xfrm flipV="1">
          <a:off x="14703424" y="1728978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18" name="【庁舎】&#10;有形固定資産減価償却率最小値テキスト">
          <a:extLst>
            <a:ext uri="{FF2B5EF4-FFF2-40B4-BE49-F238E27FC236}">
              <a16:creationId xmlns:a16="http://schemas.microsoft.com/office/drawing/2014/main" id="{6BF24AE6-70A6-4391-BE46-CBB248BCB8E1}"/>
            </a:ext>
          </a:extLst>
        </xdr:cNvPr>
        <xdr:cNvSpPr txBox="1"/>
      </xdr:nvSpPr>
      <xdr:spPr>
        <a:xfrm>
          <a:off x="14742160" y="18750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19" name="直線コネクタ 818">
          <a:extLst>
            <a:ext uri="{FF2B5EF4-FFF2-40B4-BE49-F238E27FC236}">
              <a16:creationId xmlns:a16="http://schemas.microsoft.com/office/drawing/2014/main" id="{EE8A8791-6C94-4F21-B0A2-DB7329DE5209}"/>
            </a:ext>
          </a:extLst>
        </xdr:cNvPr>
        <xdr:cNvCxnSpPr/>
      </xdr:nvCxnSpPr>
      <xdr:spPr>
        <a:xfrm>
          <a:off x="14611350" y="18745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20" name="【庁舎】&#10;有形固定資産減価償却率最大値テキスト">
          <a:extLst>
            <a:ext uri="{FF2B5EF4-FFF2-40B4-BE49-F238E27FC236}">
              <a16:creationId xmlns:a16="http://schemas.microsoft.com/office/drawing/2014/main" id="{A5115FF8-6C26-4A5F-B55E-8A90A0D4C665}"/>
            </a:ext>
          </a:extLst>
        </xdr:cNvPr>
        <xdr:cNvSpPr txBox="1"/>
      </xdr:nvSpPr>
      <xdr:spPr>
        <a:xfrm>
          <a:off x="14742160" y="170707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21" name="直線コネクタ 820">
          <a:extLst>
            <a:ext uri="{FF2B5EF4-FFF2-40B4-BE49-F238E27FC236}">
              <a16:creationId xmlns:a16="http://schemas.microsoft.com/office/drawing/2014/main" id="{CDC8C22D-FB40-4268-BB9E-4AA73F48AC4A}"/>
            </a:ext>
          </a:extLst>
        </xdr:cNvPr>
        <xdr:cNvCxnSpPr/>
      </xdr:nvCxnSpPr>
      <xdr:spPr>
        <a:xfrm>
          <a:off x="14611350" y="1728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22" name="【庁舎】&#10;有形固定資産減価償却率平均値テキスト">
          <a:extLst>
            <a:ext uri="{FF2B5EF4-FFF2-40B4-BE49-F238E27FC236}">
              <a16:creationId xmlns:a16="http://schemas.microsoft.com/office/drawing/2014/main" id="{70D1A279-23AC-43B0-91D2-DC34D4354204}"/>
            </a:ext>
          </a:extLst>
        </xdr:cNvPr>
        <xdr:cNvSpPr txBox="1"/>
      </xdr:nvSpPr>
      <xdr:spPr>
        <a:xfrm>
          <a:off x="1474216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23" name="フローチャート: 判断 822">
          <a:extLst>
            <a:ext uri="{FF2B5EF4-FFF2-40B4-BE49-F238E27FC236}">
              <a16:creationId xmlns:a16="http://schemas.microsoft.com/office/drawing/2014/main" id="{C2946A3A-0430-471D-8DBD-A422AC02D902}"/>
            </a:ext>
          </a:extLst>
        </xdr:cNvPr>
        <xdr:cNvSpPr/>
      </xdr:nvSpPr>
      <xdr:spPr>
        <a:xfrm>
          <a:off x="14649450" y="17991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24" name="フローチャート: 判断 823">
          <a:extLst>
            <a:ext uri="{FF2B5EF4-FFF2-40B4-BE49-F238E27FC236}">
              <a16:creationId xmlns:a16="http://schemas.microsoft.com/office/drawing/2014/main" id="{12C9F2B0-B683-4332-9F29-FCFA07A79073}"/>
            </a:ext>
          </a:extLst>
        </xdr:cNvPr>
        <xdr:cNvSpPr/>
      </xdr:nvSpPr>
      <xdr:spPr>
        <a:xfrm>
          <a:off x="13887450" y="179933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25" name="フローチャート: 判断 824">
          <a:extLst>
            <a:ext uri="{FF2B5EF4-FFF2-40B4-BE49-F238E27FC236}">
              <a16:creationId xmlns:a16="http://schemas.microsoft.com/office/drawing/2014/main" id="{961E0E19-CF05-4058-8C7E-992AAE2D9B83}"/>
            </a:ext>
          </a:extLst>
        </xdr:cNvPr>
        <xdr:cNvSpPr/>
      </xdr:nvSpPr>
      <xdr:spPr>
        <a:xfrm>
          <a:off x="13089890" y="17981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26" name="フローチャート: 判断 825">
          <a:extLst>
            <a:ext uri="{FF2B5EF4-FFF2-40B4-BE49-F238E27FC236}">
              <a16:creationId xmlns:a16="http://schemas.microsoft.com/office/drawing/2014/main" id="{775A5984-C225-4391-AE52-2DA6A9909B6E}"/>
            </a:ext>
          </a:extLst>
        </xdr:cNvPr>
        <xdr:cNvSpPr/>
      </xdr:nvSpPr>
      <xdr:spPr>
        <a:xfrm>
          <a:off x="12303760" y="1795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27" name="フローチャート: 判断 826">
          <a:extLst>
            <a:ext uri="{FF2B5EF4-FFF2-40B4-BE49-F238E27FC236}">
              <a16:creationId xmlns:a16="http://schemas.microsoft.com/office/drawing/2014/main" id="{57CA52DA-289C-40CB-A054-D7F3D608A14C}"/>
            </a:ext>
          </a:extLst>
        </xdr:cNvPr>
        <xdr:cNvSpPr/>
      </xdr:nvSpPr>
      <xdr:spPr>
        <a:xfrm>
          <a:off x="11487150" y="180124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E44EEC0-5EF9-4A80-B418-C4C1FBD25CB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DFA5588-C422-42E2-A758-2B2DA504D9A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9BE9083-ADEF-4142-9326-68BA520A9E5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BC4BD29-3919-4AC8-B539-D1E8680BC46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E233DB1-7679-43C8-AC01-93EB5DB94B2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833" name="楕円 832">
          <a:extLst>
            <a:ext uri="{FF2B5EF4-FFF2-40B4-BE49-F238E27FC236}">
              <a16:creationId xmlns:a16="http://schemas.microsoft.com/office/drawing/2014/main" id="{D7B48E5C-1A9C-4A78-A2F7-17BD0AB0CB17}"/>
            </a:ext>
          </a:extLst>
        </xdr:cNvPr>
        <xdr:cNvSpPr/>
      </xdr:nvSpPr>
      <xdr:spPr>
        <a:xfrm>
          <a:off x="14649450" y="18300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102888</xdr:rowOff>
    </xdr:from>
    <xdr:ext cx="405111" cy="259045"/>
    <xdr:sp macro="" textlink="">
      <xdr:nvSpPr>
        <xdr:cNvPr id="834" name="【庁舎】&#10;有形固定資産減価償却率該当値テキスト">
          <a:extLst>
            <a:ext uri="{FF2B5EF4-FFF2-40B4-BE49-F238E27FC236}">
              <a16:creationId xmlns:a16="http://schemas.microsoft.com/office/drawing/2014/main" id="{D0C5F785-8E42-4257-88F9-DEFDF9A0124E}"/>
            </a:ext>
          </a:extLst>
        </xdr:cNvPr>
        <xdr:cNvSpPr txBox="1"/>
      </xdr:nvSpPr>
      <xdr:spPr>
        <a:xfrm>
          <a:off x="14742160" y="182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84455</xdr:rowOff>
    </xdr:from>
    <xdr:to>
      <xdr:col>81</xdr:col>
      <xdr:colOff>101600</xdr:colOff>
      <xdr:row>107</xdr:row>
      <xdr:rowOff>14605</xdr:rowOff>
    </xdr:to>
    <xdr:sp macro="" textlink="">
      <xdr:nvSpPr>
        <xdr:cNvPr id="835" name="楕円 834">
          <a:extLst>
            <a:ext uri="{FF2B5EF4-FFF2-40B4-BE49-F238E27FC236}">
              <a16:creationId xmlns:a16="http://schemas.microsoft.com/office/drawing/2014/main" id="{E138B5D8-A9D2-4158-A3C4-9DD95EB84F1B}"/>
            </a:ext>
          </a:extLst>
        </xdr:cNvPr>
        <xdr:cNvSpPr/>
      </xdr:nvSpPr>
      <xdr:spPr>
        <a:xfrm>
          <a:off x="13887450" y="18260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135255</xdr:rowOff>
    </xdr:from>
    <xdr:to>
      <xdr:col>85</xdr:col>
      <xdr:colOff>127000</xdr:colOff>
      <xdr:row>107</xdr:row>
      <xdr:rowOff>3811</xdr:rowOff>
    </xdr:to>
    <xdr:cxnSp macro="">
      <xdr:nvCxnSpPr>
        <xdr:cNvPr id="836" name="直線コネクタ 835">
          <a:extLst>
            <a:ext uri="{FF2B5EF4-FFF2-40B4-BE49-F238E27FC236}">
              <a16:creationId xmlns:a16="http://schemas.microsoft.com/office/drawing/2014/main" id="{513557C3-06D7-4448-BC3E-4E1429AE5482}"/>
            </a:ext>
          </a:extLst>
        </xdr:cNvPr>
        <xdr:cNvCxnSpPr/>
      </xdr:nvCxnSpPr>
      <xdr:spPr>
        <a:xfrm>
          <a:off x="13942060" y="18305145"/>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837" name="楕円 836">
          <a:extLst>
            <a:ext uri="{FF2B5EF4-FFF2-40B4-BE49-F238E27FC236}">
              <a16:creationId xmlns:a16="http://schemas.microsoft.com/office/drawing/2014/main" id="{61B254AE-1CE0-4ADE-A384-8CAE7CD8DC1E}"/>
            </a:ext>
          </a:extLst>
        </xdr:cNvPr>
        <xdr:cNvSpPr/>
      </xdr:nvSpPr>
      <xdr:spPr>
        <a:xfrm>
          <a:off x="13089890" y="182181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135255</xdr:rowOff>
    </xdr:to>
    <xdr:cxnSp macro="">
      <xdr:nvCxnSpPr>
        <xdr:cNvPr id="838" name="直線コネクタ 837">
          <a:extLst>
            <a:ext uri="{FF2B5EF4-FFF2-40B4-BE49-F238E27FC236}">
              <a16:creationId xmlns:a16="http://schemas.microsoft.com/office/drawing/2014/main" id="{F6F25DD1-0028-4B8F-B0EF-C8893B16EB7D}"/>
            </a:ext>
          </a:extLst>
        </xdr:cNvPr>
        <xdr:cNvCxnSpPr/>
      </xdr:nvCxnSpPr>
      <xdr:spPr>
        <a:xfrm>
          <a:off x="13144500" y="182708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839" name="楕円 838">
          <a:extLst>
            <a:ext uri="{FF2B5EF4-FFF2-40B4-BE49-F238E27FC236}">
              <a16:creationId xmlns:a16="http://schemas.microsoft.com/office/drawing/2014/main" id="{8CEFE6FD-0E40-4C15-97DD-F90D11944629}"/>
            </a:ext>
          </a:extLst>
        </xdr:cNvPr>
        <xdr:cNvSpPr/>
      </xdr:nvSpPr>
      <xdr:spPr>
        <a:xfrm>
          <a:off x="12303760" y="181762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93345</xdr:rowOff>
    </xdr:to>
    <xdr:cxnSp macro="">
      <xdr:nvCxnSpPr>
        <xdr:cNvPr id="840" name="直線コネクタ 839">
          <a:extLst>
            <a:ext uri="{FF2B5EF4-FFF2-40B4-BE49-F238E27FC236}">
              <a16:creationId xmlns:a16="http://schemas.microsoft.com/office/drawing/2014/main" id="{739600A3-BD9C-4A30-AF5B-F5858C88CC51}"/>
            </a:ext>
          </a:extLst>
        </xdr:cNvPr>
        <xdr:cNvCxnSpPr/>
      </xdr:nvCxnSpPr>
      <xdr:spPr>
        <a:xfrm>
          <a:off x="12346940" y="18230849"/>
          <a:ext cx="7975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841" name="n_1aveValue【庁舎】&#10;有形固定資産減価償却率">
          <a:extLst>
            <a:ext uri="{FF2B5EF4-FFF2-40B4-BE49-F238E27FC236}">
              <a16:creationId xmlns:a16="http://schemas.microsoft.com/office/drawing/2014/main" id="{C31DBFEE-5579-43AB-8517-0992400BBFA4}"/>
            </a:ext>
          </a:extLst>
        </xdr:cNvPr>
        <xdr:cNvSpPr txBox="1"/>
      </xdr:nvSpPr>
      <xdr:spPr>
        <a:xfrm>
          <a:off x="1373823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42" name="n_2aveValue【庁舎】&#10;有形固定資産減価償却率">
          <a:extLst>
            <a:ext uri="{FF2B5EF4-FFF2-40B4-BE49-F238E27FC236}">
              <a16:creationId xmlns:a16="http://schemas.microsoft.com/office/drawing/2014/main" id="{0EA70A3D-8988-4116-A46E-73751A118823}"/>
            </a:ext>
          </a:extLst>
        </xdr:cNvPr>
        <xdr:cNvSpPr txBox="1"/>
      </xdr:nvSpPr>
      <xdr:spPr>
        <a:xfrm>
          <a:off x="1295718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843" name="n_3aveValue【庁舎】&#10;有形固定資産減価償却率">
          <a:extLst>
            <a:ext uri="{FF2B5EF4-FFF2-40B4-BE49-F238E27FC236}">
              <a16:creationId xmlns:a16="http://schemas.microsoft.com/office/drawing/2014/main" id="{4F34C4FB-26E7-4DB7-89F0-D026CC862982}"/>
            </a:ext>
          </a:extLst>
        </xdr:cNvPr>
        <xdr:cNvSpPr txBox="1"/>
      </xdr:nvSpPr>
      <xdr:spPr>
        <a:xfrm>
          <a:off x="1217105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44" name="n_4aveValue【庁舎】&#10;有形固定資産減価償却率">
          <a:extLst>
            <a:ext uri="{FF2B5EF4-FFF2-40B4-BE49-F238E27FC236}">
              <a16:creationId xmlns:a16="http://schemas.microsoft.com/office/drawing/2014/main" id="{6F1766B5-3B99-4382-B5DC-BD828772F54D}"/>
            </a:ext>
          </a:extLst>
        </xdr:cNvPr>
        <xdr:cNvSpPr txBox="1"/>
      </xdr:nvSpPr>
      <xdr:spPr>
        <a:xfrm>
          <a:off x="11354444" y="1778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5732</xdr:rowOff>
    </xdr:from>
    <xdr:ext cx="405111" cy="259045"/>
    <xdr:sp macro="" textlink="">
      <xdr:nvSpPr>
        <xdr:cNvPr id="845" name="n_1mainValue【庁舎】&#10;有形固定資産減価償却率">
          <a:extLst>
            <a:ext uri="{FF2B5EF4-FFF2-40B4-BE49-F238E27FC236}">
              <a16:creationId xmlns:a16="http://schemas.microsoft.com/office/drawing/2014/main" id="{40EE0C13-3107-45B9-80F3-D2FF0C35D100}"/>
            </a:ext>
          </a:extLst>
        </xdr:cNvPr>
        <xdr:cNvSpPr txBox="1"/>
      </xdr:nvSpPr>
      <xdr:spPr>
        <a:xfrm>
          <a:off x="13738234" y="183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846" name="n_2mainValue【庁舎】&#10;有形固定資産減価償却率">
          <a:extLst>
            <a:ext uri="{FF2B5EF4-FFF2-40B4-BE49-F238E27FC236}">
              <a16:creationId xmlns:a16="http://schemas.microsoft.com/office/drawing/2014/main" id="{28C1B0EC-9F88-493C-B216-43101BBF6B4D}"/>
            </a:ext>
          </a:extLst>
        </xdr:cNvPr>
        <xdr:cNvSpPr txBox="1"/>
      </xdr:nvSpPr>
      <xdr:spPr>
        <a:xfrm>
          <a:off x="12957184" y="183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847" name="n_3mainValue【庁舎】&#10;有形固定資産減価償却率">
          <a:extLst>
            <a:ext uri="{FF2B5EF4-FFF2-40B4-BE49-F238E27FC236}">
              <a16:creationId xmlns:a16="http://schemas.microsoft.com/office/drawing/2014/main" id="{E807BCAB-9FD6-4BA7-BE8B-D9C4FCDE4700}"/>
            </a:ext>
          </a:extLst>
        </xdr:cNvPr>
        <xdr:cNvSpPr txBox="1"/>
      </xdr:nvSpPr>
      <xdr:spPr>
        <a:xfrm>
          <a:off x="12171054" y="1826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5190B53-AE52-4D48-ACAB-681A676609B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5E0F2E-B41C-44B4-890A-97FF014CC87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2F9CA75F-8339-4647-A1B7-F9D9EA267E2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AED3D1CA-F221-45A2-90B4-1187E99DFE0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502EF1F3-3FDC-48F0-9CB6-F7771866948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7D823C69-AB94-42C9-BAC2-97876198E8C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ACB27835-1165-473F-A4AE-EAECF4736CC6}"/>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44790A87-2080-4E49-96C5-20EBE59EF591}"/>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5D651B42-4F9B-492B-8AB3-5D1C0369467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83D6D263-2F97-45F5-A5D8-13498E6F5DC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8" name="直線コネクタ 857">
          <a:extLst>
            <a:ext uri="{FF2B5EF4-FFF2-40B4-BE49-F238E27FC236}">
              <a16:creationId xmlns:a16="http://schemas.microsoft.com/office/drawing/2014/main" id="{E108A4FE-1FFF-42D0-AA71-C37100B7024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9" name="テキスト ボックス 858">
          <a:extLst>
            <a:ext uri="{FF2B5EF4-FFF2-40B4-BE49-F238E27FC236}">
              <a16:creationId xmlns:a16="http://schemas.microsoft.com/office/drawing/2014/main" id="{886DE603-7118-4CF9-BFD6-71AF58FB98B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0" name="直線コネクタ 859">
          <a:extLst>
            <a:ext uri="{FF2B5EF4-FFF2-40B4-BE49-F238E27FC236}">
              <a16:creationId xmlns:a16="http://schemas.microsoft.com/office/drawing/2014/main" id="{83555D2B-96C0-4BC2-BED3-AD572DE82B1F}"/>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1" name="テキスト ボックス 860">
          <a:extLst>
            <a:ext uri="{FF2B5EF4-FFF2-40B4-BE49-F238E27FC236}">
              <a16:creationId xmlns:a16="http://schemas.microsoft.com/office/drawing/2014/main" id="{500F4031-A678-4BD5-9C57-C5D755E24309}"/>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2" name="直線コネクタ 861">
          <a:extLst>
            <a:ext uri="{FF2B5EF4-FFF2-40B4-BE49-F238E27FC236}">
              <a16:creationId xmlns:a16="http://schemas.microsoft.com/office/drawing/2014/main" id="{FF26C9EB-EDFF-4473-87FB-BA435361F8C6}"/>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3" name="テキスト ボックス 862">
          <a:extLst>
            <a:ext uri="{FF2B5EF4-FFF2-40B4-BE49-F238E27FC236}">
              <a16:creationId xmlns:a16="http://schemas.microsoft.com/office/drawing/2014/main" id="{F62E1056-9A24-495C-84C3-312BA1EA10EE}"/>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4" name="直線コネクタ 863">
          <a:extLst>
            <a:ext uri="{FF2B5EF4-FFF2-40B4-BE49-F238E27FC236}">
              <a16:creationId xmlns:a16="http://schemas.microsoft.com/office/drawing/2014/main" id="{5C316893-6467-4683-9ADA-800BBF24D7AD}"/>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5" name="テキスト ボックス 864">
          <a:extLst>
            <a:ext uri="{FF2B5EF4-FFF2-40B4-BE49-F238E27FC236}">
              <a16:creationId xmlns:a16="http://schemas.microsoft.com/office/drawing/2014/main" id="{DE875ECB-2381-4DA2-8BEC-89E288B8677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6" name="直線コネクタ 865">
          <a:extLst>
            <a:ext uri="{FF2B5EF4-FFF2-40B4-BE49-F238E27FC236}">
              <a16:creationId xmlns:a16="http://schemas.microsoft.com/office/drawing/2014/main" id="{C7AFDC3D-D2F2-4907-B58F-DC10108F3DC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7" name="テキスト ボックス 866">
          <a:extLst>
            <a:ext uri="{FF2B5EF4-FFF2-40B4-BE49-F238E27FC236}">
              <a16:creationId xmlns:a16="http://schemas.microsoft.com/office/drawing/2014/main" id="{47E57AB2-8E5A-41F6-9304-9B490A51A68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8" name="直線コネクタ 867">
          <a:extLst>
            <a:ext uri="{FF2B5EF4-FFF2-40B4-BE49-F238E27FC236}">
              <a16:creationId xmlns:a16="http://schemas.microsoft.com/office/drawing/2014/main" id="{A295E271-4E54-462D-B3D4-8A4B1DBAC7F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9" name="テキスト ボックス 868">
          <a:extLst>
            <a:ext uri="{FF2B5EF4-FFF2-40B4-BE49-F238E27FC236}">
              <a16:creationId xmlns:a16="http://schemas.microsoft.com/office/drawing/2014/main" id="{06022AAE-B856-4727-AD3A-4AAF3313218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a:extLst>
            <a:ext uri="{FF2B5EF4-FFF2-40B4-BE49-F238E27FC236}">
              <a16:creationId xmlns:a16="http://schemas.microsoft.com/office/drawing/2014/main" id="{98A4CC63-A06C-41B7-AD59-B38BD87F53C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a:extLst>
            <a:ext uri="{FF2B5EF4-FFF2-40B4-BE49-F238E27FC236}">
              <a16:creationId xmlns:a16="http://schemas.microsoft.com/office/drawing/2014/main" id="{376E7317-AAFA-4833-9EDD-DE84BCBB8FEF}"/>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a:extLst>
            <a:ext uri="{FF2B5EF4-FFF2-40B4-BE49-F238E27FC236}">
              <a16:creationId xmlns:a16="http://schemas.microsoft.com/office/drawing/2014/main" id="{D2AC8AEA-AF71-4037-AC98-2DDE686B140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873" name="直線コネクタ 872">
          <a:extLst>
            <a:ext uri="{FF2B5EF4-FFF2-40B4-BE49-F238E27FC236}">
              <a16:creationId xmlns:a16="http://schemas.microsoft.com/office/drawing/2014/main" id="{2798C45F-C1CD-45C5-9C22-94686E4E0141}"/>
            </a:ext>
          </a:extLst>
        </xdr:cNvPr>
        <xdr:cNvCxnSpPr/>
      </xdr:nvCxnSpPr>
      <xdr:spPr>
        <a:xfrm flipV="1">
          <a:off x="19947254" y="17040769"/>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874" name="【庁舎】&#10;一人当たり面積最小値テキスト">
          <a:extLst>
            <a:ext uri="{FF2B5EF4-FFF2-40B4-BE49-F238E27FC236}">
              <a16:creationId xmlns:a16="http://schemas.microsoft.com/office/drawing/2014/main" id="{0C30F435-9AAB-494F-868D-FB8269451AB8}"/>
            </a:ext>
          </a:extLst>
        </xdr:cNvPr>
        <xdr:cNvSpPr txBox="1"/>
      </xdr:nvSpPr>
      <xdr:spPr>
        <a:xfrm>
          <a:off x="1998599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875" name="直線コネクタ 874">
          <a:extLst>
            <a:ext uri="{FF2B5EF4-FFF2-40B4-BE49-F238E27FC236}">
              <a16:creationId xmlns:a16="http://schemas.microsoft.com/office/drawing/2014/main" id="{8B14F81E-C7B7-40CB-8203-AAA304E811D3}"/>
            </a:ext>
          </a:extLst>
        </xdr:cNvPr>
        <xdr:cNvCxnSpPr/>
      </xdr:nvCxnSpPr>
      <xdr:spPr>
        <a:xfrm>
          <a:off x="19885660" y="18551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876" name="【庁舎】&#10;一人当たり面積最大値テキスト">
          <a:extLst>
            <a:ext uri="{FF2B5EF4-FFF2-40B4-BE49-F238E27FC236}">
              <a16:creationId xmlns:a16="http://schemas.microsoft.com/office/drawing/2014/main" id="{86F7E5EE-E9F9-4882-9E78-A461F88583A9}"/>
            </a:ext>
          </a:extLst>
        </xdr:cNvPr>
        <xdr:cNvSpPr txBox="1"/>
      </xdr:nvSpPr>
      <xdr:spPr>
        <a:xfrm>
          <a:off x="19985990" y="1682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877" name="直線コネクタ 876">
          <a:extLst>
            <a:ext uri="{FF2B5EF4-FFF2-40B4-BE49-F238E27FC236}">
              <a16:creationId xmlns:a16="http://schemas.microsoft.com/office/drawing/2014/main" id="{0475C539-94F1-4E2D-A8C8-D66E89280AFA}"/>
            </a:ext>
          </a:extLst>
        </xdr:cNvPr>
        <xdr:cNvCxnSpPr/>
      </xdr:nvCxnSpPr>
      <xdr:spPr>
        <a:xfrm>
          <a:off x="19885660" y="17040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878" name="【庁舎】&#10;一人当たり面積平均値テキスト">
          <a:extLst>
            <a:ext uri="{FF2B5EF4-FFF2-40B4-BE49-F238E27FC236}">
              <a16:creationId xmlns:a16="http://schemas.microsoft.com/office/drawing/2014/main" id="{0CD5E965-479B-4D24-AA75-0114F0F33FBC}"/>
            </a:ext>
          </a:extLst>
        </xdr:cNvPr>
        <xdr:cNvSpPr txBox="1"/>
      </xdr:nvSpPr>
      <xdr:spPr>
        <a:xfrm>
          <a:off x="1998599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879" name="フローチャート: 判断 878">
          <a:extLst>
            <a:ext uri="{FF2B5EF4-FFF2-40B4-BE49-F238E27FC236}">
              <a16:creationId xmlns:a16="http://schemas.microsoft.com/office/drawing/2014/main" id="{3EA2A9E1-2C40-4281-8C3A-3155C655EFBC}"/>
            </a:ext>
          </a:extLst>
        </xdr:cNvPr>
        <xdr:cNvSpPr/>
      </xdr:nvSpPr>
      <xdr:spPr>
        <a:xfrm>
          <a:off x="19904710" y="182312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880" name="フローチャート: 判断 879">
          <a:extLst>
            <a:ext uri="{FF2B5EF4-FFF2-40B4-BE49-F238E27FC236}">
              <a16:creationId xmlns:a16="http://schemas.microsoft.com/office/drawing/2014/main" id="{C9C02989-B7B4-4BDC-A1AF-1594E4451F1B}"/>
            </a:ext>
          </a:extLst>
        </xdr:cNvPr>
        <xdr:cNvSpPr/>
      </xdr:nvSpPr>
      <xdr:spPr>
        <a:xfrm>
          <a:off x="19161760" y="1823447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81" name="フローチャート: 判断 880">
          <a:extLst>
            <a:ext uri="{FF2B5EF4-FFF2-40B4-BE49-F238E27FC236}">
              <a16:creationId xmlns:a16="http://schemas.microsoft.com/office/drawing/2014/main" id="{7A7ACF4C-A23F-40A4-87FA-C2131BCEC7CB}"/>
            </a:ext>
          </a:extLst>
        </xdr:cNvPr>
        <xdr:cNvSpPr/>
      </xdr:nvSpPr>
      <xdr:spPr>
        <a:xfrm>
          <a:off x="18345150" y="182524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82" name="フローチャート: 判断 881">
          <a:extLst>
            <a:ext uri="{FF2B5EF4-FFF2-40B4-BE49-F238E27FC236}">
              <a16:creationId xmlns:a16="http://schemas.microsoft.com/office/drawing/2014/main" id="{C6A87B14-8FC8-45CC-8A2C-8D45525A8236}"/>
            </a:ext>
          </a:extLst>
        </xdr:cNvPr>
        <xdr:cNvSpPr/>
      </xdr:nvSpPr>
      <xdr:spPr>
        <a:xfrm>
          <a:off x="17547590" y="182630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83" name="フローチャート: 判断 882">
          <a:extLst>
            <a:ext uri="{FF2B5EF4-FFF2-40B4-BE49-F238E27FC236}">
              <a16:creationId xmlns:a16="http://schemas.microsoft.com/office/drawing/2014/main" id="{2F6FB9EA-B981-4F4B-A525-E25F4F977131}"/>
            </a:ext>
          </a:extLst>
        </xdr:cNvPr>
        <xdr:cNvSpPr/>
      </xdr:nvSpPr>
      <xdr:spPr>
        <a:xfrm>
          <a:off x="16761460" y="182714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426678EA-D700-441C-876E-76258157A9A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338292A0-D1BA-41D8-910C-197071C34B1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7FA9D267-288B-4277-B2AA-1A96686BF27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93249E36-2B70-47C7-B9AC-9EBE4AC2559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526D4758-096B-43BB-8F62-8C063523AE1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54248</xdr:rowOff>
    </xdr:from>
    <xdr:to>
      <xdr:col>116</xdr:col>
      <xdr:colOff>114300</xdr:colOff>
      <xdr:row>107</xdr:row>
      <xdr:rowOff>155848</xdr:rowOff>
    </xdr:to>
    <xdr:sp macro="" textlink="">
      <xdr:nvSpPr>
        <xdr:cNvPr id="889" name="楕円 888">
          <a:extLst>
            <a:ext uri="{FF2B5EF4-FFF2-40B4-BE49-F238E27FC236}">
              <a16:creationId xmlns:a16="http://schemas.microsoft.com/office/drawing/2014/main" id="{6EF1B824-1700-4CFD-A81A-78B89ACD1128}"/>
            </a:ext>
          </a:extLst>
        </xdr:cNvPr>
        <xdr:cNvSpPr/>
      </xdr:nvSpPr>
      <xdr:spPr>
        <a:xfrm>
          <a:off x="19904710" y="184032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140625</xdr:rowOff>
    </xdr:from>
    <xdr:ext cx="469744" cy="259045"/>
    <xdr:sp macro="" textlink="">
      <xdr:nvSpPr>
        <xdr:cNvPr id="890" name="【庁舎】&#10;一人当たり面積該当値テキスト">
          <a:extLst>
            <a:ext uri="{FF2B5EF4-FFF2-40B4-BE49-F238E27FC236}">
              <a16:creationId xmlns:a16="http://schemas.microsoft.com/office/drawing/2014/main" id="{D98ED7C9-9349-4CE9-8C9D-022CDC87D616}"/>
            </a:ext>
          </a:extLst>
        </xdr:cNvPr>
        <xdr:cNvSpPr txBox="1"/>
      </xdr:nvSpPr>
      <xdr:spPr>
        <a:xfrm>
          <a:off x="19985990" y="1831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91" name="楕円 890">
          <a:extLst>
            <a:ext uri="{FF2B5EF4-FFF2-40B4-BE49-F238E27FC236}">
              <a16:creationId xmlns:a16="http://schemas.microsoft.com/office/drawing/2014/main" id="{ADE7B84D-C750-474B-BBFB-FD511FC8F269}"/>
            </a:ext>
          </a:extLst>
        </xdr:cNvPr>
        <xdr:cNvSpPr/>
      </xdr:nvSpPr>
      <xdr:spPr>
        <a:xfrm>
          <a:off x="19161760" y="184010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105048</xdr:rowOff>
    </xdr:from>
    <xdr:to>
      <xdr:col>116</xdr:col>
      <xdr:colOff>63500</xdr:colOff>
      <xdr:row>107</xdr:row>
      <xdr:rowOff>110489</xdr:rowOff>
    </xdr:to>
    <xdr:cxnSp macro="">
      <xdr:nvCxnSpPr>
        <xdr:cNvPr id="892" name="直線コネクタ 891">
          <a:extLst>
            <a:ext uri="{FF2B5EF4-FFF2-40B4-BE49-F238E27FC236}">
              <a16:creationId xmlns:a16="http://schemas.microsoft.com/office/drawing/2014/main" id="{27835410-F3A9-4DC2-AD43-9A8EB30767D0}"/>
            </a:ext>
          </a:extLst>
        </xdr:cNvPr>
        <xdr:cNvCxnSpPr/>
      </xdr:nvCxnSpPr>
      <xdr:spPr>
        <a:xfrm flipV="1">
          <a:off x="19204940" y="18448293"/>
          <a:ext cx="74295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65132</xdr:rowOff>
    </xdr:from>
    <xdr:to>
      <xdr:col>107</xdr:col>
      <xdr:colOff>101600</xdr:colOff>
      <xdr:row>107</xdr:row>
      <xdr:rowOff>166732</xdr:rowOff>
    </xdr:to>
    <xdr:sp macro="" textlink="">
      <xdr:nvSpPr>
        <xdr:cNvPr id="893" name="楕円 892">
          <a:extLst>
            <a:ext uri="{FF2B5EF4-FFF2-40B4-BE49-F238E27FC236}">
              <a16:creationId xmlns:a16="http://schemas.microsoft.com/office/drawing/2014/main" id="{47584134-40A3-4392-9867-40493C02DFF9}"/>
            </a:ext>
          </a:extLst>
        </xdr:cNvPr>
        <xdr:cNvSpPr/>
      </xdr:nvSpPr>
      <xdr:spPr>
        <a:xfrm>
          <a:off x="18345150" y="1840837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115932</xdr:rowOff>
    </xdr:to>
    <xdr:cxnSp macro="">
      <xdr:nvCxnSpPr>
        <xdr:cNvPr id="894" name="直線コネクタ 893">
          <a:extLst>
            <a:ext uri="{FF2B5EF4-FFF2-40B4-BE49-F238E27FC236}">
              <a16:creationId xmlns:a16="http://schemas.microsoft.com/office/drawing/2014/main" id="{0E4CF295-321B-4F94-BC6B-DCF1BC16B432}"/>
            </a:ext>
          </a:extLst>
        </xdr:cNvPr>
        <xdr:cNvCxnSpPr/>
      </xdr:nvCxnSpPr>
      <xdr:spPr>
        <a:xfrm flipV="1">
          <a:off x="18399760" y="18453734"/>
          <a:ext cx="80518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895" name="楕円 894">
          <a:extLst>
            <a:ext uri="{FF2B5EF4-FFF2-40B4-BE49-F238E27FC236}">
              <a16:creationId xmlns:a16="http://schemas.microsoft.com/office/drawing/2014/main" id="{070DB606-9630-4245-B267-B10631374CAB}"/>
            </a:ext>
          </a:extLst>
        </xdr:cNvPr>
        <xdr:cNvSpPr/>
      </xdr:nvSpPr>
      <xdr:spPr>
        <a:xfrm>
          <a:off x="17547590" y="184105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115932</xdr:rowOff>
    </xdr:from>
    <xdr:to>
      <xdr:col>107</xdr:col>
      <xdr:colOff>50800</xdr:colOff>
      <xdr:row>107</xdr:row>
      <xdr:rowOff>118111</xdr:rowOff>
    </xdr:to>
    <xdr:cxnSp macro="">
      <xdr:nvCxnSpPr>
        <xdr:cNvPr id="896" name="直線コネクタ 895">
          <a:extLst>
            <a:ext uri="{FF2B5EF4-FFF2-40B4-BE49-F238E27FC236}">
              <a16:creationId xmlns:a16="http://schemas.microsoft.com/office/drawing/2014/main" id="{49D5978F-58C1-4AB4-B9EB-219D0485FF30}"/>
            </a:ext>
          </a:extLst>
        </xdr:cNvPr>
        <xdr:cNvCxnSpPr/>
      </xdr:nvCxnSpPr>
      <xdr:spPr>
        <a:xfrm flipV="1">
          <a:off x="17602200" y="18461082"/>
          <a:ext cx="79756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897" name="n_1aveValue【庁舎】&#10;一人当たり面積">
          <a:extLst>
            <a:ext uri="{FF2B5EF4-FFF2-40B4-BE49-F238E27FC236}">
              <a16:creationId xmlns:a16="http://schemas.microsoft.com/office/drawing/2014/main" id="{B55B19A7-F4FA-4689-BB56-179233061CB8}"/>
            </a:ext>
          </a:extLst>
        </xdr:cNvPr>
        <xdr:cNvSpPr txBox="1"/>
      </xdr:nvSpPr>
      <xdr:spPr>
        <a:xfrm>
          <a:off x="18982132" y="1801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898" name="n_2aveValue【庁舎】&#10;一人当たり面積">
          <a:extLst>
            <a:ext uri="{FF2B5EF4-FFF2-40B4-BE49-F238E27FC236}">
              <a16:creationId xmlns:a16="http://schemas.microsoft.com/office/drawing/2014/main" id="{8271AF38-46AC-444D-AD4E-D879B4BAB294}"/>
            </a:ext>
          </a:extLst>
        </xdr:cNvPr>
        <xdr:cNvSpPr txBox="1"/>
      </xdr:nvSpPr>
      <xdr:spPr>
        <a:xfrm>
          <a:off x="18182032" y="180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899" name="n_3aveValue【庁舎】&#10;一人当たり面積">
          <a:extLst>
            <a:ext uri="{FF2B5EF4-FFF2-40B4-BE49-F238E27FC236}">
              <a16:creationId xmlns:a16="http://schemas.microsoft.com/office/drawing/2014/main" id="{6534091E-5A8B-4AA9-AE46-147F2D4B930B}"/>
            </a:ext>
          </a:extLst>
        </xdr:cNvPr>
        <xdr:cNvSpPr txBox="1"/>
      </xdr:nvSpPr>
      <xdr:spPr>
        <a:xfrm>
          <a:off x="17384472" y="1803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00" name="n_4aveValue【庁舎】&#10;一人当たり面積">
          <a:extLst>
            <a:ext uri="{FF2B5EF4-FFF2-40B4-BE49-F238E27FC236}">
              <a16:creationId xmlns:a16="http://schemas.microsoft.com/office/drawing/2014/main" id="{74EBC311-7C0B-43CF-A6FB-6E68308F43F8}"/>
            </a:ext>
          </a:extLst>
        </xdr:cNvPr>
        <xdr:cNvSpPr txBox="1"/>
      </xdr:nvSpPr>
      <xdr:spPr>
        <a:xfrm>
          <a:off x="1658881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01" name="n_1mainValue【庁舎】&#10;一人当たり面積">
          <a:extLst>
            <a:ext uri="{FF2B5EF4-FFF2-40B4-BE49-F238E27FC236}">
              <a16:creationId xmlns:a16="http://schemas.microsoft.com/office/drawing/2014/main" id="{C94E2987-4FB3-42AF-A732-E8D1C77AD085}"/>
            </a:ext>
          </a:extLst>
        </xdr:cNvPr>
        <xdr:cNvSpPr txBox="1"/>
      </xdr:nvSpPr>
      <xdr:spPr>
        <a:xfrm>
          <a:off x="18982132"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157859</xdr:rowOff>
    </xdr:from>
    <xdr:ext cx="469744" cy="259045"/>
    <xdr:sp macro="" textlink="">
      <xdr:nvSpPr>
        <xdr:cNvPr id="902" name="n_2mainValue【庁舎】&#10;一人当たり面積">
          <a:extLst>
            <a:ext uri="{FF2B5EF4-FFF2-40B4-BE49-F238E27FC236}">
              <a16:creationId xmlns:a16="http://schemas.microsoft.com/office/drawing/2014/main" id="{EBBCEB68-0940-4FA9-A34E-D0AE05BBE56F}"/>
            </a:ext>
          </a:extLst>
        </xdr:cNvPr>
        <xdr:cNvSpPr txBox="1"/>
      </xdr:nvSpPr>
      <xdr:spPr>
        <a:xfrm>
          <a:off x="18182032" y="185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903" name="n_3mainValue【庁舎】&#10;一人当たり面積">
          <a:extLst>
            <a:ext uri="{FF2B5EF4-FFF2-40B4-BE49-F238E27FC236}">
              <a16:creationId xmlns:a16="http://schemas.microsoft.com/office/drawing/2014/main" id="{A01EF0CE-641E-4AB4-945E-59289BCB4377}"/>
            </a:ext>
          </a:extLst>
        </xdr:cNvPr>
        <xdr:cNvSpPr txBox="1"/>
      </xdr:nvSpPr>
      <xdr:spPr>
        <a:xfrm>
          <a:off x="17384472" y="185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a:extLst>
            <a:ext uri="{FF2B5EF4-FFF2-40B4-BE49-F238E27FC236}">
              <a16:creationId xmlns:a16="http://schemas.microsoft.com/office/drawing/2014/main" id="{A65F432D-6FA7-4312-BCDD-BFDD81F0A094}"/>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a:extLst>
            <a:ext uri="{FF2B5EF4-FFF2-40B4-BE49-F238E27FC236}">
              <a16:creationId xmlns:a16="http://schemas.microsoft.com/office/drawing/2014/main" id="{AA719EDA-56A6-4B52-8CB0-1FD1F1B42BD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a:extLst>
            <a:ext uri="{FF2B5EF4-FFF2-40B4-BE49-F238E27FC236}">
              <a16:creationId xmlns:a16="http://schemas.microsoft.com/office/drawing/2014/main" id="{2C8F706D-2CF6-4C99-B3C9-A2E6B68C9DC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有形固定資産減価償却率は、図書館、福祉施設、消防施設を除いた全ての施設が類似団体より高くなっており、特に体育館・プール及び保健センター・保健所は類似団体より</a:t>
          </a:r>
          <a:r>
            <a:rPr kumimoji="1" lang="en-US" altLang="ja-JP" sz="1100">
              <a:latin typeface="+mn-ea"/>
              <a:ea typeface="+mn-ea"/>
            </a:rPr>
            <a:t>20</a:t>
          </a:r>
          <a:r>
            <a:rPr kumimoji="1" lang="ja-JP" altLang="en-US" sz="1100">
              <a:latin typeface="+mn-ea"/>
              <a:ea typeface="+mn-ea"/>
            </a:rPr>
            <a:t>ポイント以上高くなっている。　</a:t>
          </a:r>
        </a:p>
        <a:p>
          <a:r>
            <a:rPr kumimoji="1" lang="ja-JP" altLang="en-US" sz="1100">
              <a:latin typeface="+mn-ea"/>
              <a:ea typeface="+mn-ea"/>
            </a:rPr>
            <a:t>　保健センターについては、相良庁舎の施設内にあり、一体的な利用を含め、効率的な施設配置を検討する必要があり、体育館・プールについては、１施設を除却したものの、残り５施設あるうち３施設は有形固定資産減価償却率が</a:t>
          </a:r>
          <a:r>
            <a:rPr kumimoji="1" lang="en-US" altLang="ja-JP" sz="1100">
              <a:latin typeface="+mn-ea"/>
              <a:ea typeface="+mn-ea"/>
            </a:rPr>
            <a:t>80</a:t>
          </a:r>
          <a:r>
            <a:rPr kumimoji="1" lang="ja-JP" altLang="en-US" sz="1100">
              <a:latin typeface="+mn-ea"/>
              <a:ea typeface="+mn-ea"/>
            </a:rPr>
            <a:t>％を超えており、維持補修費の増加懸念もあることから、小学校再編計画と合わせた統廃合等の検討を行う必要がある。また庁舎については、相良庁舎が経過年数</a:t>
          </a:r>
          <a:r>
            <a:rPr kumimoji="1" lang="en-US" altLang="ja-JP" sz="1100">
              <a:latin typeface="+mn-ea"/>
              <a:ea typeface="+mn-ea"/>
            </a:rPr>
            <a:t>35</a:t>
          </a:r>
          <a:r>
            <a:rPr kumimoji="1" lang="ja-JP" altLang="en-US" sz="1100">
              <a:latin typeface="+mn-ea"/>
              <a:ea typeface="+mn-ea"/>
            </a:rPr>
            <a:t>年を超えており、当庁舎における有形固定資産減価償却率も</a:t>
          </a:r>
          <a:r>
            <a:rPr kumimoji="1" lang="en-US" altLang="ja-JP" sz="1100">
              <a:latin typeface="+mn-ea"/>
              <a:ea typeface="+mn-ea"/>
            </a:rPr>
            <a:t>70</a:t>
          </a:r>
          <a:r>
            <a:rPr kumimoji="1" lang="ja-JP" altLang="en-US" sz="1100">
              <a:latin typeface="+mn-ea"/>
              <a:ea typeface="+mn-ea"/>
            </a:rPr>
            <a:t>％を超えているため、今後両庁舎が耐用年数を迎える時期に合わせて施設の一本化等を検討していく必要がある。</a:t>
          </a:r>
        </a:p>
        <a:p>
          <a:r>
            <a:rPr kumimoji="1" lang="ja-JP" altLang="en-US" sz="1100">
              <a:latin typeface="+mn-ea"/>
              <a:ea typeface="+mn-ea"/>
            </a:rPr>
            <a:t>　消防施設に係る一人当たり面積が類似団体より</a:t>
          </a:r>
          <a:r>
            <a:rPr kumimoji="1" lang="en-US" altLang="ja-JP" sz="1100">
              <a:latin typeface="+mn-ea"/>
              <a:ea typeface="+mn-ea"/>
            </a:rPr>
            <a:t>0.252㎡</a:t>
          </a:r>
          <a:r>
            <a:rPr kumimoji="1" lang="ja-JP" altLang="en-US" sz="1100">
              <a:latin typeface="+mn-ea"/>
              <a:ea typeface="+mn-ea"/>
            </a:rPr>
            <a:t>大きくなっているのは、防火水槽及び貯水槽が約</a:t>
          </a:r>
          <a:r>
            <a:rPr kumimoji="1" lang="en-US" altLang="ja-JP" sz="1100">
              <a:latin typeface="+mn-ea"/>
              <a:ea typeface="+mn-ea"/>
            </a:rPr>
            <a:t>500</a:t>
          </a:r>
          <a:r>
            <a:rPr kumimoji="1" lang="ja-JP" altLang="en-US" sz="1100">
              <a:latin typeface="+mn-ea"/>
              <a:ea typeface="+mn-ea"/>
            </a:rPr>
            <a:t>箇所あり、消防施設面積の約半分を占めているためである。</a:t>
          </a:r>
        </a:p>
        <a:p>
          <a:r>
            <a:rPr kumimoji="1" lang="ja-JP" altLang="en-US" sz="1100">
              <a:latin typeface="+mn-ea"/>
              <a:ea typeface="+mn-ea"/>
            </a:rPr>
            <a:t>　図書館については令和２年度図書交流館の新規取得により類似団体よりも</a:t>
          </a:r>
          <a:r>
            <a:rPr kumimoji="1" lang="en-US" altLang="ja-JP" sz="1100">
              <a:latin typeface="+mn-ea"/>
              <a:ea typeface="+mn-ea"/>
            </a:rPr>
            <a:t>20</a:t>
          </a:r>
          <a:r>
            <a:rPr kumimoji="1" lang="ja-JP" altLang="en-US" sz="1100">
              <a:latin typeface="+mn-ea"/>
              <a:ea typeface="+mn-ea"/>
            </a:rPr>
            <a:t>ポイント以上低くなっている。福祉施設については令和２年度に相寿園管理組合を解散し、令和３年度から当市一般会計へ相寿園に係る有形固定資産を新規計上したことにより、有形固定資産減価償却率は前年度比▲</a:t>
          </a:r>
          <a:r>
            <a:rPr kumimoji="1" lang="en-US" altLang="ja-JP" sz="1100">
              <a:latin typeface="+mn-ea"/>
              <a:ea typeface="+mn-ea"/>
            </a:rPr>
            <a:t>31.8</a:t>
          </a:r>
          <a:r>
            <a:rPr kumimoji="1" lang="ja-JP" altLang="en-US" sz="1100">
              <a:latin typeface="+mn-ea"/>
              <a:ea typeface="+mn-ea"/>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169069</xdr:colOff>
      <xdr:row>22</xdr:row>
      <xdr:rowOff>23813</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812007" y="3690938"/>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a:t>
          </a:r>
          <a:r>
            <a:rPr kumimoji="1" lang="ja-JP" altLang="en-US" sz="1000">
              <a:latin typeface="+mn-ea"/>
              <a:ea typeface="+mn-ea"/>
            </a:rPr>
            <a:t>ここ数年はほぼ横ばいの状況が続いていたが、令和３年度決算で</a:t>
          </a:r>
          <a:r>
            <a:rPr kumimoji="1" lang="en-US" altLang="ja-JP" sz="1000">
              <a:latin typeface="+mn-ea"/>
              <a:ea typeface="+mn-ea"/>
            </a:rPr>
            <a:t>0.04</a:t>
          </a:r>
          <a:r>
            <a:rPr kumimoji="1" lang="ja-JP" altLang="en-US" sz="1000">
              <a:latin typeface="+mn-ea"/>
              <a:ea typeface="+mn-ea"/>
            </a:rPr>
            <a:t>ポイント減少した。要因としてはコロナ禍における市内企業の業績悪化などで個人市民税や法人市民税の減少、固定資産税も償却資産のコロナ減免や評価替えにより減少したため基準財政収入額が減少したことである。</a:t>
          </a:r>
          <a:endParaRPr kumimoji="1" lang="en-US" altLang="ja-JP" sz="1000">
            <a:latin typeface="+mn-ea"/>
            <a:ea typeface="+mn-ea"/>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また、当市は輸送関連企業が多数を占めることにより、類似団体の平均より高く、県下の平均に近い比率となっている。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東日本大震災以降、人口流出や企業の撤退が見られるなか、津波浸水区域外への企業誘致などを進めることで、財政基盤の強化を図っていく必要がある。</a:t>
          </a:r>
          <a:endParaRPr kumimoji="1" lang="ja-JP" altLang="en-US" sz="10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64770</xdr:rowOff>
    </xdr:from>
    <xdr:to>
      <xdr:col>23</xdr:col>
      <xdr:colOff>133350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369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40640</xdr:rowOff>
    </xdr:from>
    <xdr:to>
      <xdr:col>19</xdr:col>
      <xdr:colOff>133350</xdr:colOff>
      <xdr:row>36</xdr:row>
      <xdr:rowOff>64770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40640</xdr:rowOff>
    </xdr:from>
    <xdr:to>
      <xdr:col>15</xdr:col>
      <xdr:colOff>82550</xdr:colOff>
      <xdr:row>36</xdr:row>
      <xdr:rowOff>64770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64770</xdr:rowOff>
    </xdr:from>
    <xdr:to>
      <xdr:col>11</xdr:col>
      <xdr:colOff>31750</xdr:colOff>
      <xdr:row>36</xdr:row>
      <xdr:rowOff>64770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110490</xdr:rowOff>
    </xdr:from>
    <xdr:to>
      <xdr:col>23</xdr:col>
      <xdr:colOff>184150</xdr:colOff>
      <xdr:row>37</xdr:row>
      <xdr:rowOff>40640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31767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13970</xdr:rowOff>
    </xdr:from>
    <xdr:to>
      <xdr:col>19</xdr:col>
      <xdr:colOff>184150</xdr:colOff>
      <xdr:row>36</xdr:row>
      <xdr:rowOff>115570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125747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161290</xdr:rowOff>
    </xdr:from>
    <xdr:to>
      <xdr:col>15</xdr:col>
      <xdr:colOff>133350</xdr:colOff>
      <xdr:row>36</xdr:row>
      <xdr:rowOff>91440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101617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13970</xdr:rowOff>
    </xdr:from>
    <xdr:to>
      <xdr:col>11</xdr:col>
      <xdr:colOff>82550</xdr:colOff>
      <xdr:row>36</xdr:row>
      <xdr:rowOff>115570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125747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13970</xdr:rowOff>
    </xdr:from>
    <xdr:to>
      <xdr:col>7</xdr:col>
      <xdr:colOff>31750</xdr:colOff>
      <xdr:row>36</xdr:row>
      <xdr:rowOff>115570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125747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令和３年度決算では</a:t>
          </a:r>
          <a:r>
            <a:rPr kumimoji="1" lang="en-US" altLang="ja-JP" sz="1200">
              <a:latin typeface="+mn-ea"/>
              <a:ea typeface="+mn-ea"/>
            </a:rPr>
            <a:t>83.1</a:t>
          </a:r>
          <a:r>
            <a:rPr kumimoji="1" lang="ja-JP" altLang="en-US" sz="1200">
              <a:latin typeface="+mn-ea"/>
              <a:ea typeface="+mn-ea"/>
            </a:rPr>
            <a:t>％と前年度比</a:t>
          </a:r>
          <a:r>
            <a:rPr kumimoji="1" lang="en-US" altLang="ja-JP" sz="1200">
              <a:latin typeface="+mn-ea"/>
              <a:ea typeface="+mn-ea"/>
            </a:rPr>
            <a:t>3.2</a:t>
          </a:r>
          <a:r>
            <a:rPr kumimoji="1" lang="ja-JP" altLang="en-US" sz="1200">
              <a:latin typeface="+mn-ea"/>
              <a:ea typeface="+mn-ea"/>
            </a:rPr>
            <a:t>ポイントの減少となった。要因としては、歳入における経常的一般財源が、普通交付税の再算定による追加交付や臨時財政対策債の借入により大幅に増加したためである。</a:t>
          </a:r>
          <a:endParaRPr kumimoji="1" lang="en-US" altLang="ja-JP" sz="1200">
            <a:latin typeface="+mn-ea"/>
            <a:ea typeface="+mn-ea"/>
          </a:endParaRPr>
        </a:p>
        <a:p>
          <a:r>
            <a:rPr kumimoji="1" lang="ja-JP" altLang="en-US" sz="1200">
              <a:latin typeface="+mn-ea"/>
              <a:ea typeface="+mn-ea"/>
            </a:rPr>
            <a:t>　令和２年度からは連続しての減少となり、県下の平均は下回っているため、引き続き柔軟な対応が可能となる健全な財政運営を行う必要がある。</a:t>
          </a:r>
          <a:endParaRPr kumimoji="1" lang="en-US" altLang="ja-JP" sz="12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38946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40010"/>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97396"/>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0435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81704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043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当市は例年類似団体と比較し非常に低い額を示している。これは定員適正化計画による人件費の抑制などの取組が経費削減として効果が現れていると考えられる。</a:t>
          </a:r>
          <a:endParaRPr kumimoji="1" lang="en-US" altLang="ja-JP" sz="1000">
            <a:latin typeface="+mn-ea"/>
            <a:ea typeface="+mn-ea"/>
          </a:endParaRPr>
        </a:p>
        <a:p>
          <a:r>
            <a:rPr kumimoji="1" lang="ja-JP" altLang="en-US" sz="1000">
              <a:latin typeface="+mn-ea"/>
              <a:ea typeface="+mn-ea"/>
            </a:rPr>
            <a:t>　ただし、</a:t>
          </a:r>
          <a:r>
            <a:rPr kumimoji="1" lang="ja-JP" altLang="ja-JP" sz="1000">
              <a:solidFill>
                <a:schemeClr val="dk1"/>
              </a:solidFill>
              <a:effectLst/>
              <a:latin typeface="+mn-ea"/>
              <a:ea typeface="+mn-ea"/>
              <a:cs typeface="+mn-cs"/>
            </a:rPr>
            <a:t>当市はごみ処理、し尿処理、火葬、学校などの業務を一部事務組合で行っており、消防救急業務は広域化により、静岡市に委託している。これらの経費は、補助費等に区分されるため、類似団体及び全国平均と比較すると低額の要因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また、</a:t>
          </a:r>
          <a:r>
            <a:rPr kumimoji="1" lang="ja-JP" altLang="en-US" sz="1000">
              <a:latin typeface="+mn-ea"/>
              <a:ea typeface="+mn-ea"/>
            </a:rPr>
            <a:t>人口一人当たりの決算額は前年度と比べ</a:t>
          </a:r>
          <a:r>
            <a:rPr kumimoji="1" lang="en-US" altLang="ja-JP" sz="1000">
              <a:latin typeface="+mn-ea"/>
              <a:ea typeface="+mn-ea"/>
            </a:rPr>
            <a:t>9,871</a:t>
          </a:r>
          <a:r>
            <a:rPr kumimoji="1" lang="ja-JP" altLang="en-US" sz="1000">
              <a:latin typeface="+mn-ea"/>
              <a:ea typeface="+mn-ea"/>
            </a:rPr>
            <a:t>円の増額となっており、要因としては公共施設等の老朽化による解体事業や竜巻等災害によるポイントが大きくなっている。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130733</xdr:rowOff>
    </xdr:from>
    <xdr:to>
      <xdr:col>23</xdr:col>
      <xdr:colOff>133350</xdr:colOff>
      <xdr:row>82</xdr:row>
      <xdr:rowOff>38678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8183"/>
          <a:ext cx="838200" cy="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82786</xdr:rowOff>
    </xdr:from>
    <xdr:to>
      <xdr:col>19</xdr:col>
      <xdr:colOff>133350</xdr:colOff>
      <xdr:row>81</xdr:row>
      <xdr:rowOff>130733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0236"/>
          <a:ext cx="889000" cy="4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20788</xdr:rowOff>
    </xdr:from>
    <xdr:to>
      <xdr:col>15</xdr:col>
      <xdr:colOff>82550</xdr:colOff>
      <xdr:row>81</xdr:row>
      <xdr:rowOff>82786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8238"/>
          <a:ext cx="889000" cy="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151555</xdr:rowOff>
    </xdr:from>
    <xdr:to>
      <xdr:col>11</xdr:col>
      <xdr:colOff>31750</xdr:colOff>
      <xdr:row>81</xdr:row>
      <xdr:rowOff>20788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7555"/>
          <a:ext cx="8890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159328</xdr:rowOff>
    </xdr:from>
    <xdr:to>
      <xdr:col>23</xdr:col>
      <xdr:colOff>184150</xdr:colOff>
      <xdr:row>82</xdr:row>
      <xdr:rowOff>89478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80605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79933</xdr:rowOff>
    </xdr:from>
    <xdr:to>
      <xdr:col>19</xdr:col>
      <xdr:colOff>184150</xdr:colOff>
      <xdr:row>82</xdr:row>
      <xdr:rowOff>10083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31986</xdr:rowOff>
    </xdr:from>
    <xdr:to>
      <xdr:col>15</xdr:col>
      <xdr:colOff>133350</xdr:colOff>
      <xdr:row>81</xdr:row>
      <xdr:rowOff>133586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143763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141438</xdr:rowOff>
    </xdr:from>
    <xdr:to>
      <xdr:col>11</xdr:col>
      <xdr:colOff>82550</xdr:colOff>
      <xdr:row>81</xdr:row>
      <xdr:rowOff>71588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81765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100755</xdr:rowOff>
    </xdr:from>
    <xdr:to>
      <xdr:col>7</xdr:col>
      <xdr:colOff>31750</xdr:colOff>
      <xdr:row>81</xdr:row>
      <xdr:rowOff>30905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41082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ea"/>
              <a:ea typeface="+mn-ea"/>
              <a:cs typeface="+mn-cs"/>
            </a:rPr>
            <a:t>以前より、類似団体の平均に比べ、低い数値で推移しており、全国平均も下回っている。今後は、地域の民間企業の平均給与の状況を踏まえ、より一層の給与適正化に努める。</a:t>
          </a:r>
          <a:endParaRPr lang="ja-JP" altLang="ja-JP" sz="13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令和３年度の職員数は</a:t>
          </a:r>
          <a:r>
            <a:rPr kumimoji="1" lang="en-US" altLang="ja-JP" sz="1100">
              <a:latin typeface="+mn-ea"/>
              <a:ea typeface="+mn-ea"/>
            </a:rPr>
            <a:t>339</a:t>
          </a:r>
          <a:r>
            <a:rPr kumimoji="1" lang="ja-JP" altLang="en-US" sz="1100">
              <a:latin typeface="+mn-ea"/>
              <a:ea typeface="+mn-ea"/>
            </a:rPr>
            <a:t>人で類似団体との比較では低い状況である。</a:t>
          </a:r>
          <a:endParaRPr kumimoji="1" lang="en-US" altLang="ja-JP" sz="1100">
            <a:latin typeface="+mn-ea"/>
            <a:ea typeface="+mn-ea"/>
          </a:endParaRPr>
        </a:p>
        <a:p>
          <a:r>
            <a:rPr kumimoji="1" lang="ja-JP" altLang="en-US" sz="1100">
              <a:latin typeface="+mn-ea"/>
              <a:ea typeface="+mn-ea"/>
            </a:rPr>
            <a:t>　当市では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年の合併で、旧２町の庁舎を部門ごとに使用しており、地方創生時代において処理すべき事務がさらに増加する現状ではこれ以上の職員の削減は難しい。</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a:t>
          </a:r>
          <a:r>
            <a:rPr kumimoji="1" lang="en-US" altLang="ja-JP" sz="1100">
              <a:solidFill>
                <a:schemeClr val="dk1"/>
              </a:solidFill>
              <a:effectLst/>
              <a:latin typeface="+mn-ea"/>
              <a:ea typeface="+mn-ea"/>
              <a:cs typeface="+mn-cs"/>
            </a:rPr>
            <a:t>DX</a:t>
          </a:r>
          <a:r>
            <a:rPr kumimoji="1" lang="ja-JP" altLang="en-US" sz="1100">
              <a:solidFill>
                <a:schemeClr val="dk1"/>
              </a:solidFill>
              <a:effectLst/>
              <a:latin typeface="+mn-ea"/>
              <a:ea typeface="+mn-ea"/>
              <a:cs typeface="+mn-cs"/>
            </a:rPr>
            <a:t>の推進による行政サービスのオンライン化や</a:t>
          </a:r>
          <a:r>
            <a:rPr kumimoji="1" lang="ja-JP" altLang="ja-JP" sz="1100">
              <a:solidFill>
                <a:schemeClr val="dk1"/>
              </a:solidFill>
              <a:effectLst/>
              <a:latin typeface="+mn-ea"/>
              <a:ea typeface="+mn-ea"/>
              <a:cs typeface="+mn-cs"/>
            </a:rPr>
            <a:t>指定管理者制度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民間委託</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活用</a:t>
          </a:r>
          <a:r>
            <a:rPr kumimoji="1" lang="ja-JP" altLang="en-US" sz="1100">
              <a:solidFill>
                <a:schemeClr val="dk1"/>
              </a:solidFill>
              <a:effectLst/>
              <a:latin typeface="+mn-ea"/>
              <a:ea typeface="+mn-ea"/>
              <a:cs typeface="+mn-cs"/>
            </a:rPr>
            <a:t>などを進めるだけでなく</a:t>
          </a:r>
          <a:r>
            <a:rPr kumimoji="1" lang="ja-JP" altLang="ja-JP" sz="1100">
              <a:solidFill>
                <a:schemeClr val="dk1"/>
              </a:solidFill>
              <a:effectLst/>
              <a:latin typeface="+mn-ea"/>
              <a:ea typeface="+mn-ea"/>
              <a:cs typeface="+mn-cs"/>
            </a:rPr>
            <a:t>、公共施設の統廃合などを進める検討を行い、更なる</a:t>
          </a:r>
          <a:r>
            <a:rPr kumimoji="1" lang="ja-JP" altLang="en-US" sz="1100">
              <a:solidFill>
                <a:schemeClr val="dk1"/>
              </a:solidFill>
              <a:effectLst/>
              <a:latin typeface="+mn-ea"/>
              <a:ea typeface="+mn-ea"/>
              <a:cs typeface="+mn-cs"/>
            </a:rPr>
            <a:t>職員数の適正化</a:t>
          </a:r>
          <a:r>
            <a:rPr kumimoji="1" lang="ja-JP" altLang="ja-JP" sz="1100">
              <a:solidFill>
                <a:schemeClr val="dk1"/>
              </a:solidFill>
              <a:effectLst/>
              <a:latin typeface="+mn-ea"/>
              <a:ea typeface="+mn-ea"/>
              <a:cs typeface="+mn-cs"/>
            </a:rPr>
            <a:t>を図りたい。</a:t>
          </a:r>
          <a:endParaRPr lang="ja-JP" altLang="ja-JP" sz="1100">
            <a:effectLst/>
            <a:latin typeface="+mn-ea"/>
            <a:ea typeface="+mn-ea"/>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88265</xdr:rowOff>
    </xdr:from>
    <xdr:to>
      <xdr:col>81</xdr:col>
      <xdr:colOff>44450</xdr:colOff>
      <xdr:row>59</xdr:row>
      <xdr:rowOff>114119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03815"/>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102053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03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102053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8485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69306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676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37465</xdr:rowOff>
    </xdr:from>
    <xdr:to>
      <xdr:col>77</xdr:col>
      <xdr:colOff>95250</xdr:colOff>
      <xdr:row>59</xdr:row>
      <xdr:rowOff>139065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149242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游ゴシック 本文"/>
              <a:ea typeface="+mn-ea"/>
              <a:cs typeface="+mn-cs"/>
            </a:rPr>
            <a:t>　</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率については</a:t>
          </a:r>
          <a:r>
            <a:rPr kumimoji="1" lang="ja-JP" altLang="en-US" sz="1100">
              <a:solidFill>
                <a:schemeClr val="dk1"/>
              </a:solidFill>
              <a:effectLst/>
              <a:latin typeface="+mn-lt"/>
              <a:ea typeface="+mn-ea"/>
              <a:cs typeface="+mn-cs"/>
            </a:rPr>
            <a:t>制度が開始された</a:t>
          </a:r>
          <a:r>
            <a:rPr kumimoji="1" lang="ja-JP" altLang="ja-JP" sz="1100">
              <a:solidFill>
                <a:schemeClr val="dk1"/>
              </a:solidFill>
              <a:effectLst/>
              <a:latin typeface="+mn-lt"/>
              <a:ea typeface="+mn-ea"/>
              <a:cs typeface="+mn-cs"/>
            </a:rPr>
            <a:t>当初は県下</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最下位</a:t>
          </a:r>
          <a:r>
            <a:rPr kumimoji="1" lang="ja-JP" altLang="en-US" sz="1100">
              <a:solidFill>
                <a:schemeClr val="dk1"/>
              </a:solidFill>
              <a:effectLst/>
              <a:latin typeface="+mn-lt"/>
              <a:ea typeface="+mn-ea"/>
              <a:cs typeface="+mn-cs"/>
            </a:rPr>
            <a:t>争いをしていた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度に</a:t>
          </a:r>
          <a:r>
            <a:rPr kumimoji="1" lang="ja-JP" altLang="ja-JP" sz="1100">
              <a:solidFill>
                <a:schemeClr val="dk1"/>
              </a:solidFill>
              <a:effectLst/>
              <a:latin typeface="+mn-lt"/>
              <a:ea typeface="+mn-ea"/>
              <a:cs typeface="+mn-cs"/>
            </a:rPr>
            <a:t>最下位を脱し</a:t>
          </a:r>
          <a:r>
            <a:rPr kumimoji="1" lang="ja-JP" altLang="en-US" sz="1100">
              <a:solidFill>
                <a:schemeClr val="dk1"/>
              </a:solidFill>
              <a:effectLst/>
              <a:latin typeface="+mn-lt"/>
              <a:ea typeface="+mn-ea"/>
              <a:cs typeface="+mn-cs"/>
            </a:rPr>
            <a:t>た後は徐々に改善傾向にある。令和３年度においても前年度比は</a:t>
          </a:r>
          <a:r>
            <a:rPr kumimoji="1" lang="en-US" altLang="ja-JP" sz="1100">
              <a:solidFill>
                <a:schemeClr val="dk1"/>
              </a:solidFill>
              <a:effectLst/>
              <a:latin typeface="游ゴシック 本文"/>
              <a:ea typeface="+mn-ea"/>
              <a:cs typeface="+mn-cs"/>
            </a:rPr>
            <a:t>0.9</a:t>
          </a:r>
          <a:r>
            <a:rPr kumimoji="1" lang="ja-JP" altLang="ja-JP" sz="1100">
              <a:solidFill>
                <a:schemeClr val="dk1"/>
              </a:solidFill>
              <a:effectLst/>
              <a:latin typeface="游ゴシック 本文"/>
              <a:ea typeface="+mn-ea"/>
              <a:cs typeface="+mn-cs"/>
            </a:rPr>
            <a:t>ポイント改善し</a:t>
          </a:r>
          <a:r>
            <a:rPr kumimoji="1" lang="en-US" altLang="ja-JP" sz="1100">
              <a:solidFill>
                <a:schemeClr val="dk1"/>
              </a:solidFill>
              <a:effectLst/>
              <a:latin typeface="游ゴシック 本文"/>
              <a:ea typeface="+mn-ea"/>
              <a:cs typeface="+mn-cs"/>
            </a:rPr>
            <a:t>5.6</a:t>
          </a:r>
          <a:r>
            <a:rPr kumimoji="1" lang="ja-JP" altLang="ja-JP" sz="1100">
              <a:solidFill>
                <a:schemeClr val="dk1"/>
              </a:solidFill>
              <a:effectLst/>
              <a:latin typeface="游ゴシック 本文"/>
              <a:ea typeface="+mn-ea"/>
              <a:cs typeface="+mn-cs"/>
            </a:rPr>
            <a:t>％となったが、県下の平均は依然上回っている。</a:t>
          </a:r>
          <a:endParaRPr kumimoji="1" lang="en-US" altLang="ja-JP" sz="1100">
            <a:solidFill>
              <a:schemeClr val="dk1"/>
            </a:solidFill>
            <a:effectLst/>
            <a:latin typeface="游ゴシック 本文"/>
            <a:ea typeface="+mn-ea"/>
            <a:cs typeface="+mn-cs"/>
          </a:endParaRPr>
        </a:p>
        <a:p>
          <a:r>
            <a:rPr kumimoji="1" lang="ja-JP" altLang="en-US" sz="1100">
              <a:solidFill>
                <a:schemeClr val="dk1"/>
              </a:solidFill>
              <a:effectLst/>
              <a:latin typeface="游ゴシック 本文"/>
              <a:ea typeface="+mn-ea"/>
              <a:cs typeface="+mn-cs"/>
            </a:rPr>
            <a:t>　今後は平成</a:t>
          </a:r>
          <a:r>
            <a:rPr kumimoji="1" lang="en-US" altLang="ja-JP" sz="1100">
              <a:solidFill>
                <a:schemeClr val="dk1"/>
              </a:solidFill>
              <a:effectLst/>
              <a:latin typeface="游ゴシック 本文"/>
              <a:ea typeface="+mn-ea"/>
              <a:cs typeface="+mn-cs"/>
            </a:rPr>
            <a:t>30</a:t>
          </a:r>
          <a:r>
            <a:rPr kumimoji="1" lang="ja-JP" altLang="en-US" sz="1100">
              <a:solidFill>
                <a:schemeClr val="dk1"/>
              </a:solidFill>
              <a:effectLst/>
              <a:latin typeface="游ゴシック 本文"/>
              <a:ea typeface="+mn-ea"/>
              <a:cs typeface="+mn-cs"/>
            </a:rPr>
            <a:t>年度以降増加している借入金の償還に要する公債費等が増加することが予想されるため、交付税の基準財政需要額への算入が高い起債の選択や減債基金への積み立て等を行い、現状の実質公債費比率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58057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5400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133894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160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41</xdr:row>
      <xdr:rowOff>10704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918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10704</xdr:rowOff>
    </xdr:from>
    <xdr:to>
      <xdr:col>68</xdr:col>
      <xdr:colOff>152400</xdr:colOff>
      <xdr:row>41</xdr:row>
      <xdr:rowOff>31387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401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23421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71681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年度の将来負担比率は、「ハイフン（－）」表示となり、類似団体の平均や全国平均、静岡県平均の全てにおいて下回った。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前年度と同じ</a:t>
          </a:r>
          <a:r>
            <a:rPr kumimoji="1" lang="ja-JP" altLang="ja-JP" sz="1100">
              <a:solidFill>
                <a:schemeClr val="dk1"/>
              </a:solidFill>
              <a:effectLst/>
              <a:latin typeface="+mn-lt"/>
              <a:ea typeface="+mn-ea"/>
              <a:cs typeface="+mn-cs"/>
            </a:rPr>
            <a:t>「ハイフン（－）」表示とな</a:t>
          </a:r>
          <a:r>
            <a:rPr kumimoji="1" lang="ja-JP" altLang="en-US" sz="1100">
              <a:solidFill>
                <a:schemeClr val="dk1"/>
              </a:solidFill>
              <a:effectLst/>
              <a:latin typeface="+mn-lt"/>
              <a:ea typeface="+mn-ea"/>
              <a:cs typeface="+mn-cs"/>
            </a:rPr>
            <a:t>るが、比率では改善しており、要因としては財政調整基金や減債基金の積立てが増加したためである。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負担の種類は組合が借り入れた地方債の元利償還金に対する負担金や、市が発行した地方債が主なものとなっており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計画的な借り入れや返済を行うことにより負担の軽減を図る。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119699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166810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58843</xdr:rowOff>
    </xdr:from>
    <xdr:to>
      <xdr:col>73</xdr:col>
      <xdr:colOff>44450</xdr:colOff>
      <xdr:row>13</xdr:row>
      <xdr:rowOff>160443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170620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138128</xdr:rowOff>
    </xdr:from>
    <xdr:to>
      <xdr:col>64</xdr:col>
      <xdr:colOff>152400</xdr:colOff>
      <xdr:row>14</xdr:row>
      <xdr:rowOff>68278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78455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3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類似団体及び県下の平均</a:t>
          </a:r>
          <a:r>
            <a:rPr kumimoji="1" lang="ja-JP" altLang="en-US" sz="1000">
              <a:solidFill>
                <a:schemeClr val="dk1"/>
              </a:solidFill>
              <a:effectLst/>
              <a:latin typeface="+mn-lt"/>
              <a:ea typeface="+mn-ea"/>
              <a:cs typeface="+mn-cs"/>
            </a:rPr>
            <a:t>と比較すると低い</a:t>
          </a:r>
          <a:r>
            <a:rPr kumimoji="1" lang="ja-JP" altLang="ja-JP" sz="1000">
              <a:solidFill>
                <a:schemeClr val="dk1"/>
              </a:solidFill>
              <a:effectLst/>
              <a:latin typeface="+mn-lt"/>
              <a:ea typeface="+mn-ea"/>
              <a:cs typeface="+mn-cs"/>
            </a:rPr>
            <a:t>数値となっているが、</a:t>
          </a:r>
          <a:r>
            <a:rPr kumimoji="1" lang="ja-JP" altLang="en-US" sz="1000">
              <a:solidFill>
                <a:schemeClr val="dk1"/>
              </a:solidFill>
              <a:effectLst/>
              <a:latin typeface="+mn-lt"/>
              <a:ea typeface="+mn-ea"/>
              <a:cs typeface="+mn-cs"/>
            </a:rPr>
            <a:t>これは当市の</a:t>
          </a:r>
          <a:r>
            <a:rPr kumimoji="1" lang="ja-JP" altLang="ja-JP" sz="1000">
              <a:solidFill>
                <a:schemeClr val="dk1"/>
              </a:solidFill>
              <a:effectLst/>
              <a:latin typeface="+mn-lt"/>
              <a:ea typeface="+mn-ea"/>
              <a:cs typeface="+mn-cs"/>
            </a:rPr>
            <a:t>ごみ処理業務やし尿処理業務などを一部事務組合が行ってい</a:t>
          </a:r>
          <a:r>
            <a:rPr kumimoji="1" lang="ja-JP" altLang="en-US" sz="1000">
              <a:solidFill>
                <a:schemeClr val="dk1"/>
              </a:solidFill>
              <a:effectLst/>
              <a:latin typeface="+mn-lt"/>
              <a:ea typeface="+mn-ea"/>
              <a:cs typeface="+mn-cs"/>
            </a:rPr>
            <a:t>るためである。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a:t>
          </a:r>
          <a:r>
            <a:rPr kumimoji="1" lang="ja-JP" altLang="en-US" sz="1000" baseline="0">
              <a:solidFill>
                <a:schemeClr val="dk1"/>
              </a:solidFill>
              <a:effectLst/>
              <a:latin typeface="+mn-lt"/>
              <a:ea typeface="+mn-ea"/>
              <a:cs typeface="+mn-cs"/>
            </a:rPr>
            <a:t>３</a:t>
          </a:r>
          <a:r>
            <a:rPr kumimoji="1" lang="ja-JP" altLang="ja-JP" sz="1000" baseline="0">
              <a:solidFill>
                <a:schemeClr val="dk1"/>
              </a:solidFill>
              <a:effectLst/>
              <a:latin typeface="+mn-lt"/>
              <a:ea typeface="+mn-ea"/>
              <a:cs typeface="+mn-cs"/>
            </a:rPr>
            <a:t>年度決算は、</a:t>
          </a:r>
          <a:r>
            <a:rPr kumimoji="1" lang="en-US" altLang="ja-JP" sz="1000" baseline="0">
              <a:solidFill>
                <a:schemeClr val="dk1"/>
              </a:solidFill>
              <a:effectLst/>
              <a:latin typeface="+mn-lt"/>
              <a:ea typeface="+mn-ea"/>
              <a:cs typeface="+mn-cs"/>
            </a:rPr>
            <a:t>19.4</a:t>
          </a:r>
          <a:r>
            <a:rPr kumimoji="1" lang="ja-JP" altLang="ja-JP" sz="1000" baseline="0">
              <a:solidFill>
                <a:schemeClr val="dk1"/>
              </a:solidFill>
              <a:effectLst/>
              <a:latin typeface="+mn-lt"/>
              <a:ea typeface="+mn-ea"/>
              <a:cs typeface="+mn-cs"/>
            </a:rPr>
            <a:t>％と前年度比</a:t>
          </a:r>
          <a:r>
            <a:rPr kumimoji="1" lang="en-US" altLang="ja-JP" sz="1000" baseline="0">
              <a:solidFill>
                <a:schemeClr val="dk1"/>
              </a:solidFill>
              <a:effectLst/>
              <a:latin typeface="+mn-lt"/>
              <a:ea typeface="+mn-ea"/>
              <a:cs typeface="+mn-cs"/>
            </a:rPr>
            <a:t>1.5</a:t>
          </a:r>
          <a:r>
            <a:rPr kumimoji="1" lang="ja-JP" altLang="ja-JP" sz="1000" baseline="0">
              <a:solidFill>
                <a:schemeClr val="dk1"/>
              </a:solidFill>
              <a:effectLst/>
              <a:latin typeface="+mn-lt"/>
              <a:ea typeface="+mn-ea"/>
              <a:cs typeface="+mn-cs"/>
            </a:rPr>
            <a:t>ポイントの減少となった。要因</a:t>
          </a:r>
          <a:r>
            <a:rPr kumimoji="1" lang="ja-JP" altLang="en-US" sz="1000" baseline="0">
              <a:solidFill>
                <a:schemeClr val="dk1"/>
              </a:solidFill>
              <a:effectLst/>
              <a:latin typeface="+mn-lt"/>
              <a:ea typeface="+mn-ea"/>
              <a:cs typeface="+mn-cs"/>
            </a:rPr>
            <a:t>として</a:t>
          </a:r>
          <a:r>
            <a:rPr kumimoji="1" lang="ja-JP" altLang="ja-JP" sz="1000" baseline="0">
              <a:solidFill>
                <a:schemeClr val="dk1"/>
              </a:solidFill>
              <a:effectLst/>
              <a:latin typeface="+mn-lt"/>
              <a:ea typeface="+mn-ea"/>
              <a:cs typeface="+mn-cs"/>
            </a:rPr>
            <a:t>は、</a:t>
          </a:r>
          <a:r>
            <a:rPr kumimoji="1" lang="ja-JP" altLang="en-US" sz="1000" baseline="0">
              <a:solidFill>
                <a:schemeClr val="dk1"/>
              </a:solidFill>
              <a:effectLst/>
              <a:latin typeface="+mn-lt"/>
              <a:ea typeface="+mn-ea"/>
              <a:cs typeface="+mn-cs"/>
            </a:rPr>
            <a:t>経常一般財源等歳入等が増加したことにより</a:t>
          </a:r>
          <a:r>
            <a:rPr kumimoji="1" lang="ja-JP" altLang="ja-JP" sz="1000" baseline="0">
              <a:solidFill>
                <a:schemeClr val="dk1"/>
              </a:solidFill>
              <a:effectLst/>
              <a:latin typeface="+mn-lt"/>
              <a:ea typeface="+mn-ea"/>
              <a:cs typeface="+mn-cs"/>
            </a:rPr>
            <a:t>人件費の比率が低下したことによるものである</a:t>
          </a:r>
          <a:r>
            <a:rPr kumimoji="1" lang="ja-JP" altLang="en-US" sz="1000" baseline="0">
              <a:solidFill>
                <a:schemeClr val="dk1"/>
              </a:solidFill>
              <a:effectLst/>
              <a:latin typeface="+mn-lt"/>
              <a:ea typeface="+mn-ea"/>
              <a:cs typeface="+mn-cs"/>
            </a:rPr>
            <a:t>。</a:t>
          </a:r>
          <a:endParaRPr kumimoji="1" lang="en-US" altLang="ja-JP"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今後も引き続き、人員及び給与の適正化を図るとともに、行財政改革への取り組みを通じて人件費の抑制を図る。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0</xdr:rowOff>
    </xdr:from>
    <xdr:to>
      <xdr:col>24</xdr:col>
      <xdr:colOff>25400</xdr:colOff>
      <xdr:row>35</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29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35</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1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35</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120650</xdr:rowOff>
    </xdr:from>
    <xdr:to>
      <xdr:col>24</xdr:col>
      <xdr:colOff>76200</xdr:colOff>
      <xdr:row>34</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139700</xdr:rowOff>
    </xdr:from>
    <xdr:to>
      <xdr:col>20</xdr:col>
      <xdr:colOff>38100</xdr:colOff>
      <xdr:row>35</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類似団体及び県下の平均より低い数値となっているが、人件費と同様にごみ処理業務やし尿処理業務などを一部事務組合が行っている影響が大きい。</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令和３年度決算は、前年度比</a:t>
          </a:r>
          <a:r>
            <a:rPr kumimoji="1" lang="en-US" altLang="ja-JP" sz="1000" baseline="0">
              <a:solidFill>
                <a:schemeClr val="dk1"/>
              </a:solidFill>
              <a:effectLst/>
              <a:latin typeface="+mn-lt"/>
              <a:ea typeface="+mn-ea"/>
              <a:cs typeface="+mn-cs"/>
            </a:rPr>
            <a:t>0.6</a:t>
          </a:r>
          <a:r>
            <a:rPr kumimoji="1" lang="ja-JP" altLang="ja-JP" sz="1000" baseline="0">
              <a:solidFill>
                <a:schemeClr val="dk1"/>
              </a:solidFill>
              <a:effectLst/>
              <a:latin typeface="+mn-lt"/>
              <a:ea typeface="+mn-ea"/>
              <a:cs typeface="+mn-cs"/>
            </a:rPr>
            <a:t>ポイントの減少となった。要因として</a:t>
          </a:r>
          <a:r>
            <a:rPr kumimoji="1" lang="ja-JP" altLang="en-US" sz="1000" baseline="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相良公民館解体事業や海浜体育館解体事業など公共施設等の老朽化による解体事業などにより経費は増えているが、</a:t>
          </a:r>
          <a:r>
            <a:rPr kumimoji="1" lang="ja-JP" altLang="ja-JP" sz="1000" baseline="0">
              <a:solidFill>
                <a:schemeClr val="dk1"/>
              </a:solidFill>
              <a:effectLst/>
              <a:latin typeface="+mn-lt"/>
              <a:ea typeface="+mn-ea"/>
              <a:cs typeface="+mn-cs"/>
            </a:rPr>
            <a:t>経常一般財源等歳入等が増加したことにより</a:t>
          </a:r>
          <a:r>
            <a:rPr kumimoji="1" lang="ja-JP" altLang="en-US" sz="1000" baseline="0">
              <a:solidFill>
                <a:schemeClr val="dk1"/>
              </a:solidFill>
              <a:effectLst/>
              <a:latin typeface="+mn-lt"/>
              <a:ea typeface="+mn-ea"/>
              <a:cs typeface="+mn-cs"/>
            </a:rPr>
            <a:t>物件費</a:t>
          </a:r>
          <a:r>
            <a:rPr kumimoji="1" lang="ja-JP" altLang="ja-JP" sz="1000" baseline="0">
              <a:solidFill>
                <a:schemeClr val="dk1"/>
              </a:solidFill>
              <a:effectLst/>
              <a:latin typeface="+mn-lt"/>
              <a:ea typeface="+mn-ea"/>
              <a:cs typeface="+mn-cs"/>
            </a:rPr>
            <a:t>の比率が低下したことによるものである。</a:t>
          </a:r>
          <a:r>
            <a:rPr kumimoji="1" lang="ja-JP" altLang="en-US" sz="1000" baseline="0">
              <a:solidFill>
                <a:schemeClr val="dk1"/>
              </a:solidFill>
              <a:effectLst/>
              <a:latin typeface="+mn-lt"/>
              <a:ea typeface="+mn-ea"/>
              <a:cs typeface="+mn-cs"/>
            </a:rPr>
            <a:t>今後はより</a:t>
          </a:r>
          <a:r>
            <a:rPr kumimoji="1" lang="ja-JP" altLang="ja-JP" sz="1000">
              <a:solidFill>
                <a:schemeClr val="dk1"/>
              </a:solidFill>
              <a:effectLst/>
              <a:latin typeface="+mn-lt"/>
              <a:ea typeface="+mn-ea"/>
              <a:cs typeface="+mn-cs"/>
            </a:rPr>
            <a:t>一層の節減合理化や行政改革の取組により、費用増大を抑制していく必要がある。</a:t>
          </a:r>
          <a:endParaRPr lang="ja-JP" altLang="ja-JP" sz="10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7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6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となった。類似団体と比較すると、その比率は低く、県平均も下回っている。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した要因は、コロナ禍における住民税非課税世帯や子育て世帯への臨時特別給付事業</a:t>
          </a:r>
          <a:r>
            <a:rPr kumimoji="1" lang="ja-JP" altLang="en-US" sz="1100">
              <a:solidFill>
                <a:schemeClr val="dk1"/>
              </a:solidFill>
              <a:effectLst/>
              <a:latin typeface="+mn-lt"/>
              <a:ea typeface="+mn-ea"/>
              <a:cs typeface="+mn-cs"/>
            </a:rPr>
            <a:t>や介護給付費等事業扶助費の増加である</a:t>
          </a:r>
          <a:r>
            <a:rPr kumimoji="1" lang="ja-JP" altLang="ja-JP" sz="1100">
              <a:solidFill>
                <a:schemeClr val="dk1"/>
              </a:solidFill>
              <a:effectLst/>
              <a:latin typeface="+mn-lt"/>
              <a:ea typeface="+mn-ea"/>
              <a:cs typeface="+mn-cs"/>
            </a:rPr>
            <a:t>。全体的にやや低率で推移しているため、今後もこの状態を維持できるように努める。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2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厳しい財政状況の中で、前年度比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ポイントの減少となった。維持補修費等も類似団体及び県下の平均より低く推移している。</a:t>
          </a:r>
          <a:endParaRPr lang="ja-JP" altLang="ja-JP" sz="1400">
            <a:effectLst/>
          </a:endParaRPr>
        </a:p>
        <a:p>
          <a:r>
            <a:rPr kumimoji="1" lang="ja-JP" altLang="ja-JP" sz="1100">
              <a:solidFill>
                <a:schemeClr val="dk1"/>
              </a:solidFill>
              <a:effectLst/>
              <a:latin typeface="+mn-lt"/>
              <a:ea typeface="+mn-ea"/>
              <a:cs typeface="+mn-cs"/>
            </a:rPr>
            <a:t>　今後は、道路、橋りょう、公営住宅、小中学校などの公共施設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長寿命化対策に要する経費とともに維持管理経費の増加が予想される。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72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67128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67128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162378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と比較し最も</a:t>
          </a:r>
          <a:r>
            <a:rPr kumimoji="1" lang="ja-JP" altLang="ja-JP" sz="1100">
              <a:solidFill>
                <a:schemeClr val="dk1"/>
              </a:solidFill>
              <a:effectLst/>
              <a:latin typeface="+mn-lt"/>
              <a:ea typeface="+mn-ea"/>
              <a:cs typeface="+mn-cs"/>
            </a:rPr>
            <a:t>高い数値を示しているが、これは人件費及び物件費と同様にごみ処理業務、し尿処理業務などを一部事務組合で実施しているのに加え、消防救急業務を静岡市に委託している影響が大きい。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これらに係る経費を除くと</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％になり、類似団体の平均より低い数値となる。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39</xdr:row>
      <xdr:rowOff>130810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102887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130810</xdr:rowOff>
    </xdr:from>
    <xdr:to>
      <xdr:col>82</xdr:col>
      <xdr:colOff>196850</xdr:colOff>
      <xdr:row>39</xdr:row>
      <xdr:rowOff>130810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81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817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87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123190</xdr:rowOff>
    </xdr:from>
    <xdr:to>
      <xdr:col>73</xdr:col>
      <xdr:colOff>180975</xdr:colOff>
      <xdr:row>40</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809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xdr:rowOff>
    </xdr:from>
    <xdr:to>
      <xdr:col>74</xdr:col>
      <xdr:colOff>31750</xdr:colOff>
      <xdr:row>36</xdr:row>
      <xdr:rowOff>116840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77470</xdr:rowOff>
    </xdr:from>
    <xdr:to>
      <xdr:col>69</xdr:col>
      <xdr:colOff>92075</xdr:colOff>
      <xdr:row>39</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76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160037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140970</xdr:rowOff>
    </xdr:from>
    <xdr:to>
      <xdr:col>78</xdr:col>
      <xdr:colOff>120650</xdr:colOff>
      <xdr:row>40</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72390</xdr:rowOff>
    </xdr:from>
    <xdr:to>
      <xdr:col>69</xdr:col>
      <xdr:colOff>142875</xdr:colOff>
      <xdr:row>40</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26670</xdr:rowOff>
    </xdr:from>
    <xdr:to>
      <xdr:col>65</xdr:col>
      <xdr:colOff>53975</xdr:colOff>
      <xdr:row>39</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年度決算は、</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と同率となった</a:t>
          </a:r>
          <a:r>
            <a:rPr kumimoji="1" lang="ja-JP" altLang="ja-JP" sz="1100">
              <a:solidFill>
                <a:schemeClr val="dk1"/>
              </a:solidFill>
              <a:effectLst/>
              <a:latin typeface="+mn-lt"/>
              <a:ea typeface="+mn-ea"/>
              <a:cs typeface="+mn-cs"/>
            </a:rPr>
            <a:t>。全国平均及び県の平均と比較すると、比率は上回っているが、類似団体の平均よりは下回っている。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当市は準公債費である一部事務組合の公債費相当分等が多額であることから、今後はこれらを含めた実質的な公債費全体について抑制していく。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122428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52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88137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526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14987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年度決算は、前年度比</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ポイント減となり、類似団体及び県下の平均も下回っている。</a:t>
          </a:r>
          <a:endParaRPr lang="ja-JP" altLang="ja-JP" sz="1200">
            <a:effectLst/>
          </a:endParaRPr>
        </a:p>
        <a:p>
          <a:r>
            <a:rPr kumimoji="1" lang="ja-JP" altLang="ja-JP" sz="1050">
              <a:solidFill>
                <a:schemeClr val="dk1"/>
              </a:solidFill>
              <a:effectLst/>
              <a:latin typeface="+mn-lt"/>
              <a:ea typeface="+mn-ea"/>
              <a:cs typeface="+mn-cs"/>
            </a:rPr>
            <a:t>　減少した要因は、</a:t>
          </a:r>
          <a:r>
            <a:rPr kumimoji="1" lang="ja-JP" altLang="en-US" sz="1050">
              <a:solidFill>
                <a:schemeClr val="dk1"/>
              </a:solidFill>
              <a:effectLst/>
              <a:latin typeface="+mn-lt"/>
              <a:ea typeface="+mn-ea"/>
              <a:cs typeface="+mn-cs"/>
            </a:rPr>
            <a:t>人件費</a:t>
          </a:r>
          <a:r>
            <a:rPr kumimoji="1" lang="ja-JP" altLang="ja-JP" sz="1050">
              <a:solidFill>
                <a:schemeClr val="dk1"/>
              </a:solidFill>
              <a:effectLst/>
              <a:latin typeface="+mn-lt"/>
              <a:ea typeface="+mn-ea"/>
              <a:cs typeface="+mn-cs"/>
            </a:rPr>
            <a:t>や補助費等の減少によるものである。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個別の性質別区分による比較の場合には、一部事務組合の影響により特徴的な差異を生じるが、全体的には、県下の平均と近い比率となっている。</a:t>
          </a:r>
          <a:endParaRPr lang="ja-JP" altLang="ja-JP" sz="1200">
            <a:effectLst/>
          </a:endParaRPr>
        </a:p>
        <a:p>
          <a:r>
            <a:rPr kumimoji="1" lang="ja-JP" altLang="ja-JP" sz="1050">
              <a:solidFill>
                <a:schemeClr val="dk1"/>
              </a:solidFill>
              <a:effectLst/>
              <a:latin typeface="+mn-lt"/>
              <a:ea typeface="+mn-ea"/>
              <a:cs typeface="+mn-cs"/>
            </a:rPr>
            <a:t>　今後も各経費において適正な執行管理を行い、経常経費の削減に努める。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77</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0352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79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78</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42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134637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69131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58953</xdr:rowOff>
    </xdr:from>
    <xdr:to>
      <xdr:col>29</xdr:col>
      <xdr:colOff>127000</xdr:colOff>
      <xdr:row>19</xdr:row>
      <xdr:rowOff>79740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4128"/>
          <a:ext cx="6477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79740</xdr:rowOff>
    </xdr:from>
    <xdr:to>
      <xdr:col>26</xdr:col>
      <xdr:colOff>50800</xdr:colOff>
      <xdr:row>19</xdr:row>
      <xdr:rowOff>112332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4915"/>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112332</xdr:rowOff>
    </xdr:from>
    <xdr:to>
      <xdr:col>22</xdr:col>
      <xdr:colOff>114300</xdr:colOff>
      <xdr:row>19</xdr:row>
      <xdr:rowOff>135632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7507"/>
          <a:ext cx="698500" cy="2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135632</xdr:rowOff>
    </xdr:from>
    <xdr:to>
      <xdr:col>18</xdr:col>
      <xdr:colOff>177800</xdr:colOff>
      <xdr:row>19</xdr:row>
      <xdr:rowOff>161301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0807"/>
          <a:ext cx="698500" cy="25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95487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8153</xdr:rowOff>
    </xdr:from>
    <xdr:to>
      <xdr:col>29</xdr:col>
      <xdr:colOff>177800</xdr:colOff>
      <xdr:row>19</xdr:row>
      <xdr:rowOff>109753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88180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28940</xdr:rowOff>
    </xdr:from>
    <xdr:to>
      <xdr:col>26</xdr:col>
      <xdr:colOff>101600</xdr:colOff>
      <xdr:row>19</xdr:row>
      <xdr:rowOff>130540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115317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61532</xdr:rowOff>
    </xdr:from>
    <xdr:to>
      <xdr:col>22</xdr:col>
      <xdr:colOff>165100</xdr:colOff>
      <xdr:row>19</xdr:row>
      <xdr:rowOff>163132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147909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84832</xdr:rowOff>
    </xdr:from>
    <xdr:to>
      <xdr:col>19</xdr:col>
      <xdr:colOff>38100</xdr:colOff>
      <xdr:row>20</xdr:row>
      <xdr:rowOff>14982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171209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110501</xdr:rowOff>
    </xdr:from>
    <xdr:to>
      <xdr:col>15</xdr:col>
      <xdr:colOff>101600</xdr:colOff>
      <xdr:row>20</xdr:row>
      <xdr:rowOff>40651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25428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170738</xdr:rowOff>
    </xdr:from>
    <xdr:to>
      <xdr:col>29</xdr:col>
      <xdr:colOff>127000</xdr:colOff>
      <xdr:row>37</xdr:row>
      <xdr:rowOff>191027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95438"/>
          <a:ext cx="6477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150737</xdr:rowOff>
    </xdr:from>
    <xdr:to>
      <xdr:col>26</xdr:col>
      <xdr:colOff>50800</xdr:colOff>
      <xdr:row>37</xdr:row>
      <xdr:rowOff>191027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75437"/>
          <a:ext cx="698500" cy="4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79604</xdr:rowOff>
    </xdr:from>
    <xdr:to>
      <xdr:col>22</xdr:col>
      <xdr:colOff>114300</xdr:colOff>
      <xdr:row>37</xdr:row>
      <xdr:rowOff>150737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04304"/>
          <a:ext cx="698500" cy="7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72517</xdr:rowOff>
    </xdr:from>
    <xdr:to>
      <xdr:col>18</xdr:col>
      <xdr:colOff>177800</xdr:colOff>
      <xdr:row>37</xdr:row>
      <xdr:rowOff>79604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97217"/>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119938</xdr:rowOff>
    </xdr:from>
    <xdr:to>
      <xdr:col>29</xdr:col>
      <xdr:colOff>177800</xdr:colOff>
      <xdr:row>37</xdr:row>
      <xdr:rowOff>221538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4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92015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140227</xdr:rowOff>
    </xdr:from>
    <xdr:to>
      <xdr:col>26</xdr:col>
      <xdr:colOff>101600</xdr:colOff>
      <xdr:row>37</xdr:row>
      <xdr:rowOff>241827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226604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5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99937</xdr:rowOff>
    </xdr:from>
    <xdr:to>
      <xdr:col>22</xdr:col>
      <xdr:colOff>165100</xdr:colOff>
      <xdr:row>37</xdr:row>
      <xdr:rowOff>201537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186314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1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28804</xdr:rowOff>
    </xdr:from>
    <xdr:to>
      <xdr:col>19</xdr:col>
      <xdr:colOff>38100</xdr:colOff>
      <xdr:row>37</xdr:row>
      <xdr:rowOff>130404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115181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21717</xdr:rowOff>
    </xdr:from>
    <xdr:to>
      <xdr:col>15</xdr:col>
      <xdr:colOff>101600</xdr:colOff>
      <xdr:row>37</xdr:row>
      <xdr:rowOff>123317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108094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3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108496</xdr:rowOff>
    </xdr:from>
    <xdr:to>
      <xdr:col>24</xdr:col>
      <xdr:colOff>63500</xdr:colOff>
      <xdr:row>38</xdr:row>
      <xdr:rowOff>136141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3596"/>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136141</xdr:rowOff>
    </xdr:from>
    <xdr:to>
      <xdr:col>19</xdr:col>
      <xdr:colOff>177800</xdr:colOff>
      <xdr:row>38</xdr:row>
      <xdr:rowOff>160241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1241"/>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160241</xdr:rowOff>
    </xdr:from>
    <xdr:to>
      <xdr:col>15</xdr:col>
      <xdr:colOff>50800</xdr:colOff>
      <xdr:row>39</xdr:row>
      <xdr:rowOff>9708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7534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9708</xdr:rowOff>
    </xdr:from>
    <xdr:to>
      <xdr:col>10</xdr:col>
      <xdr:colOff>114300</xdr:colOff>
      <xdr:row>39</xdr:row>
      <xdr:rowOff>30168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9625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57696</xdr:rowOff>
    </xdr:from>
    <xdr:to>
      <xdr:col>24</xdr:col>
      <xdr:colOff>114300</xdr:colOff>
      <xdr:row>38</xdr:row>
      <xdr:rowOff>159296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144073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85341</xdr:rowOff>
    </xdr:from>
    <xdr:to>
      <xdr:col>20</xdr:col>
      <xdr:colOff>38100</xdr:colOff>
      <xdr:row>39</xdr:row>
      <xdr:rowOff>15491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109441</xdr:rowOff>
    </xdr:from>
    <xdr:to>
      <xdr:col>15</xdr:col>
      <xdr:colOff>101600</xdr:colOff>
      <xdr:row>39</xdr:row>
      <xdr:rowOff>39591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30718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130358</xdr:rowOff>
    </xdr:from>
    <xdr:to>
      <xdr:col>10</xdr:col>
      <xdr:colOff>165100</xdr:colOff>
      <xdr:row>39</xdr:row>
      <xdr:rowOff>60508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51635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150818</xdr:rowOff>
    </xdr:from>
    <xdr:to>
      <xdr:col>6</xdr:col>
      <xdr:colOff>38100</xdr:colOff>
      <xdr:row>39</xdr:row>
      <xdr:rowOff>80968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72095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149171</xdr:rowOff>
    </xdr:from>
    <xdr:to>
      <xdr:col>24</xdr:col>
      <xdr:colOff>62865</xdr:colOff>
      <xdr:row>57</xdr:row>
      <xdr:rowOff>97703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1671"/>
          <a:ext cx="1270" cy="114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101530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97703</xdr:rowOff>
    </xdr:from>
    <xdr:to>
      <xdr:col>24</xdr:col>
      <xdr:colOff>152400</xdr:colOff>
      <xdr:row>57</xdr:row>
      <xdr:rowOff>97703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70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95848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149171</xdr:rowOff>
    </xdr:from>
    <xdr:to>
      <xdr:col>24</xdr:col>
      <xdr:colOff>152400</xdr:colOff>
      <xdr:row>50</xdr:row>
      <xdr:rowOff>149171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44581</xdr:rowOff>
    </xdr:from>
    <xdr:to>
      <xdr:col>24</xdr:col>
      <xdr:colOff>63500</xdr:colOff>
      <xdr:row>57</xdr:row>
      <xdr:rowOff>132929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7231"/>
          <a:ext cx="8382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74025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3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51148</xdr:rowOff>
    </xdr:from>
    <xdr:to>
      <xdr:col>24</xdr:col>
      <xdr:colOff>114300</xdr:colOff>
      <xdr:row>55</xdr:row>
      <xdr:rowOff>152748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132929</xdr:rowOff>
    </xdr:from>
    <xdr:to>
      <xdr:col>19</xdr:col>
      <xdr:colOff>177800</xdr:colOff>
      <xdr:row>58</xdr:row>
      <xdr:rowOff>18335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5579"/>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93994</xdr:rowOff>
    </xdr:from>
    <xdr:to>
      <xdr:col>20</xdr:col>
      <xdr:colOff>38100</xdr:colOff>
      <xdr:row>56</xdr:row>
      <xdr:rowOff>24144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18335</xdr:rowOff>
    </xdr:from>
    <xdr:to>
      <xdr:col>15</xdr:col>
      <xdr:colOff>50800</xdr:colOff>
      <xdr:row>58</xdr:row>
      <xdr:rowOff>79077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2435"/>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111945</xdr:rowOff>
    </xdr:from>
    <xdr:to>
      <xdr:col>15</xdr:col>
      <xdr:colOff>101600</xdr:colOff>
      <xdr:row>56</xdr:row>
      <xdr:rowOff>42095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58622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79077</xdr:rowOff>
    </xdr:from>
    <xdr:to>
      <xdr:col>10</xdr:col>
      <xdr:colOff>114300</xdr:colOff>
      <xdr:row>58</xdr:row>
      <xdr:rowOff>115164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3177"/>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3382</xdr:rowOff>
    </xdr:from>
    <xdr:to>
      <xdr:col>10</xdr:col>
      <xdr:colOff>165100</xdr:colOff>
      <xdr:row>56</xdr:row>
      <xdr:rowOff>104982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121509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91349</xdr:rowOff>
    </xdr:from>
    <xdr:to>
      <xdr:col>6</xdr:col>
      <xdr:colOff>38100</xdr:colOff>
      <xdr:row>57</xdr:row>
      <xdr:rowOff>21499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9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38026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165231</xdr:rowOff>
    </xdr:from>
    <xdr:to>
      <xdr:col>24</xdr:col>
      <xdr:colOff>114300</xdr:colOff>
      <xdr:row>57</xdr:row>
      <xdr:rowOff>95381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80158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82129</xdr:rowOff>
    </xdr:from>
    <xdr:to>
      <xdr:col>20</xdr:col>
      <xdr:colOff>38100</xdr:colOff>
      <xdr:row>58</xdr:row>
      <xdr:rowOff>12279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138985</xdr:rowOff>
    </xdr:from>
    <xdr:to>
      <xdr:col>15</xdr:col>
      <xdr:colOff>101600</xdr:colOff>
      <xdr:row>58</xdr:row>
      <xdr:rowOff>69135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28277</xdr:rowOff>
    </xdr:from>
    <xdr:to>
      <xdr:col>10</xdr:col>
      <xdr:colOff>165100</xdr:colOff>
      <xdr:row>58</xdr:row>
      <xdr:rowOff>129877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64364</xdr:rowOff>
    </xdr:from>
    <xdr:to>
      <xdr:col>6</xdr:col>
      <xdr:colOff>38100</xdr:colOff>
      <xdr:row>58</xdr:row>
      <xdr:rowOff>165964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157091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154863</xdr:rowOff>
    </xdr:from>
    <xdr:to>
      <xdr:col>24</xdr:col>
      <xdr:colOff>63500</xdr:colOff>
      <xdr:row>78</xdr:row>
      <xdr:rowOff>162827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7963"/>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151340</xdr:rowOff>
    </xdr:from>
    <xdr:to>
      <xdr:col>19</xdr:col>
      <xdr:colOff>177800</xdr:colOff>
      <xdr:row>78</xdr:row>
      <xdr:rowOff>162827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24440"/>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151340</xdr:rowOff>
    </xdr:from>
    <xdr:to>
      <xdr:col>15</xdr:col>
      <xdr:colOff>50800</xdr:colOff>
      <xdr:row>78</xdr:row>
      <xdr:rowOff>167742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24440"/>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167742</xdr:rowOff>
    </xdr:from>
    <xdr:to>
      <xdr:col>10</xdr:col>
      <xdr:colOff>114300</xdr:colOff>
      <xdr:row>78</xdr:row>
      <xdr:rowOff>171208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0842"/>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104063</xdr:rowOff>
    </xdr:from>
    <xdr:to>
      <xdr:col>24</xdr:col>
      <xdr:colOff>114300</xdr:colOff>
      <xdr:row>79</xdr:row>
      <xdr:rowOff>34213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18990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112027</xdr:rowOff>
    </xdr:from>
    <xdr:to>
      <xdr:col>20</xdr:col>
      <xdr:colOff>38100</xdr:colOff>
      <xdr:row>79</xdr:row>
      <xdr:rowOff>42177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33304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100540</xdr:rowOff>
    </xdr:from>
    <xdr:to>
      <xdr:col>15</xdr:col>
      <xdr:colOff>101600</xdr:colOff>
      <xdr:row>79</xdr:row>
      <xdr:rowOff>30690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21817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116942</xdr:rowOff>
    </xdr:from>
    <xdr:to>
      <xdr:col>10</xdr:col>
      <xdr:colOff>165100</xdr:colOff>
      <xdr:row>79</xdr:row>
      <xdr:rowOff>47092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38219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120408</xdr:rowOff>
    </xdr:from>
    <xdr:to>
      <xdr:col>6</xdr:col>
      <xdr:colOff>38100</xdr:colOff>
      <xdr:row>79</xdr:row>
      <xdr:rowOff>50558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41685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29096</xdr:rowOff>
    </xdr:from>
    <xdr:to>
      <xdr:col>24</xdr:col>
      <xdr:colOff>63500</xdr:colOff>
      <xdr:row>98</xdr:row>
      <xdr:rowOff>117920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59746"/>
          <a:ext cx="838200" cy="2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117920</xdr:rowOff>
    </xdr:from>
    <xdr:to>
      <xdr:col>19</xdr:col>
      <xdr:colOff>177800</xdr:colOff>
      <xdr:row>98</xdr:row>
      <xdr:rowOff>161392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20020"/>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161392</xdr:rowOff>
    </xdr:from>
    <xdr:to>
      <xdr:col>15</xdr:col>
      <xdr:colOff>50800</xdr:colOff>
      <xdr:row>99</xdr:row>
      <xdr:rowOff>33947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6349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168263</xdr:rowOff>
    </xdr:from>
    <xdr:to>
      <xdr:col>10</xdr:col>
      <xdr:colOff>114300</xdr:colOff>
      <xdr:row>99</xdr:row>
      <xdr:rowOff>33947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0363"/>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149746</xdr:rowOff>
    </xdr:from>
    <xdr:to>
      <xdr:col>24</xdr:col>
      <xdr:colOff>114300</xdr:colOff>
      <xdr:row>97</xdr:row>
      <xdr:rowOff>79896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128173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67120</xdr:rowOff>
    </xdr:from>
    <xdr:to>
      <xdr:col>20</xdr:col>
      <xdr:colOff>38100</xdr:colOff>
      <xdr:row>98</xdr:row>
      <xdr:rowOff>168720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159847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110592</xdr:rowOff>
    </xdr:from>
    <xdr:to>
      <xdr:col>15</xdr:col>
      <xdr:colOff>101600</xdr:colOff>
      <xdr:row>99</xdr:row>
      <xdr:rowOff>40742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31869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154597</xdr:rowOff>
    </xdr:from>
    <xdr:to>
      <xdr:col>10</xdr:col>
      <xdr:colOff>165100</xdr:colOff>
      <xdr:row>99</xdr:row>
      <xdr:rowOff>84747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75874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117463</xdr:rowOff>
    </xdr:from>
    <xdr:to>
      <xdr:col>6</xdr:col>
      <xdr:colOff>38100</xdr:colOff>
      <xdr:row>99</xdr:row>
      <xdr:rowOff>47613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38740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146768</xdr:rowOff>
    </xdr:from>
    <xdr:to>
      <xdr:col>55</xdr:col>
      <xdr:colOff>0</xdr:colOff>
      <xdr:row>36</xdr:row>
      <xdr:rowOff>97510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90268"/>
          <a:ext cx="838200" cy="97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146768</xdr:rowOff>
    </xdr:from>
    <xdr:to>
      <xdr:col>50</xdr:col>
      <xdr:colOff>114300</xdr:colOff>
      <xdr:row>37</xdr:row>
      <xdr:rowOff>3399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90268"/>
          <a:ext cx="889000" cy="10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21314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3399</xdr:rowOff>
    </xdr:from>
    <xdr:to>
      <xdr:col>45</xdr:col>
      <xdr:colOff>177800</xdr:colOff>
      <xdr:row>37</xdr:row>
      <xdr:rowOff>16055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47049"/>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16055</xdr:rowOff>
    </xdr:from>
    <xdr:to>
      <xdr:col>41</xdr:col>
      <xdr:colOff>50800</xdr:colOff>
      <xdr:row>37</xdr:row>
      <xdr:rowOff>51479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59705"/>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46710</xdr:rowOff>
    </xdr:from>
    <xdr:to>
      <xdr:col>55</xdr:col>
      <xdr:colOff>50800</xdr:colOff>
      <xdr:row>36</xdr:row>
      <xdr:rowOff>148310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25137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95968</xdr:rowOff>
    </xdr:from>
    <xdr:to>
      <xdr:col>50</xdr:col>
      <xdr:colOff>165100</xdr:colOff>
      <xdr:row>31</xdr:row>
      <xdr:rowOff>26118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3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42645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1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124049</xdr:rowOff>
    </xdr:from>
    <xdr:to>
      <xdr:col>46</xdr:col>
      <xdr:colOff>38100</xdr:colOff>
      <xdr:row>37</xdr:row>
      <xdr:rowOff>54199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70726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7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136705</xdr:rowOff>
    </xdr:from>
    <xdr:to>
      <xdr:col>41</xdr:col>
      <xdr:colOff>101600</xdr:colOff>
      <xdr:row>37</xdr:row>
      <xdr:rowOff>66855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83382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xdr:rowOff>
    </xdr:from>
    <xdr:to>
      <xdr:col>36</xdr:col>
      <xdr:colOff>165100</xdr:colOff>
      <xdr:row>37</xdr:row>
      <xdr:rowOff>102279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118806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110119</xdr:rowOff>
    </xdr:from>
    <xdr:to>
      <xdr:col>55</xdr:col>
      <xdr:colOff>0</xdr:colOff>
      <xdr:row>56</xdr:row>
      <xdr:rowOff>71577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39869"/>
          <a:ext cx="838200" cy="1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93935</xdr:rowOff>
    </xdr:from>
    <xdr:to>
      <xdr:col>50</xdr:col>
      <xdr:colOff>114300</xdr:colOff>
      <xdr:row>55</xdr:row>
      <xdr:rowOff>110119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23685"/>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57023</xdr:rowOff>
    </xdr:from>
    <xdr:to>
      <xdr:col>45</xdr:col>
      <xdr:colOff>177800</xdr:colOff>
      <xdr:row>55</xdr:row>
      <xdr:rowOff>93935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86773"/>
          <a:ext cx="889000" cy="3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57023</xdr:rowOff>
    </xdr:from>
    <xdr:to>
      <xdr:col>41</xdr:col>
      <xdr:colOff>50800</xdr:colOff>
      <xdr:row>56</xdr:row>
      <xdr:rowOff>82405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86773"/>
          <a:ext cx="889000" cy="19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20777</xdr:rowOff>
    </xdr:from>
    <xdr:to>
      <xdr:col>55</xdr:col>
      <xdr:colOff>50800</xdr:colOff>
      <xdr:row>56</xdr:row>
      <xdr:rowOff>122377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170654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59319</xdr:rowOff>
    </xdr:from>
    <xdr:to>
      <xdr:col>50</xdr:col>
      <xdr:colOff>165100</xdr:colOff>
      <xdr:row>55</xdr:row>
      <xdr:rowOff>160919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152046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43135</xdr:rowOff>
    </xdr:from>
    <xdr:to>
      <xdr:col>46</xdr:col>
      <xdr:colOff>38100</xdr:colOff>
      <xdr:row>55</xdr:row>
      <xdr:rowOff>144735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5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6223</xdr:rowOff>
    </xdr:from>
    <xdr:to>
      <xdr:col>41</xdr:col>
      <xdr:colOff>101600</xdr:colOff>
      <xdr:row>55</xdr:row>
      <xdr:rowOff>107823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124350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31605</xdr:rowOff>
    </xdr:from>
    <xdr:to>
      <xdr:col>36</xdr:col>
      <xdr:colOff>165100</xdr:colOff>
      <xdr:row>56</xdr:row>
      <xdr:rowOff>133205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124332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42980</xdr:rowOff>
    </xdr:from>
    <xdr:to>
      <xdr:col>55</xdr:col>
      <xdr:colOff>0</xdr:colOff>
      <xdr:row>79</xdr:row>
      <xdr:rowOff>41729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16080"/>
          <a:ext cx="838200" cy="1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123295</xdr:rowOff>
    </xdr:from>
    <xdr:to>
      <xdr:col>50</xdr:col>
      <xdr:colOff>114300</xdr:colOff>
      <xdr:row>79</xdr:row>
      <xdr:rowOff>41729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24945"/>
          <a:ext cx="889000" cy="2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123295</xdr:rowOff>
    </xdr:from>
    <xdr:to>
      <xdr:col>45</xdr:col>
      <xdr:colOff>177800</xdr:colOff>
      <xdr:row>77</xdr:row>
      <xdr:rowOff>146949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24945"/>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146949</xdr:rowOff>
    </xdr:from>
    <xdr:to>
      <xdr:col>41</xdr:col>
      <xdr:colOff>50800</xdr:colOff>
      <xdr:row>78</xdr:row>
      <xdr:rowOff>51798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48599"/>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163630</xdr:rowOff>
    </xdr:from>
    <xdr:to>
      <xdr:col>55</xdr:col>
      <xdr:colOff>50800</xdr:colOff>
      <xdr:row>78</xdr:row>
      <xdr:rowOff>93780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142057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162379</xdr:rowOff>
    </xdr:from>
    <xdr:to>
      <xdr:col>50</xdr:col>
      <xdr:colOff>165100</xdr:colOff>
      <xdr:row>79</xdr:row>
      <xdr:rowOff>92529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83656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72495</xdr:rowOff>
    </xdr:from>
    <xdr:to>
      <xdr:col>46</xdr:col>
      <xdr:colOff>38100</xdr:colOff>
      <xdr:row>78</xdr:row>
      <xdr:rowOff>2645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165222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3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96149</xdr:rowOff>
    </xdr:from>
    <xdr:to>
      <xdr:col>41</xdr:col>
      <xdr:colOff>101600</xdr:colOff>
      <xdr:row>78</xdr:row>
      <xdr:rowOff>26299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42826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xdr:rowOff>
    </xdr:from>
    <xdr:to>
      <xdr:col>36</xdr:col>
      <xdr:colOff>165100</xdr:colOff>
      <xdr:row>78</xdr:row>
      <xdr:rowOff>102598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93725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4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85728</xdr:rowOff>
    </xdr:from>
    <xdr:to>
      <xdr:col>55</xdr:col>
      <xdr:colOff>0</xdr:colOff>
      <xdr:row>97</xdr:row>
      <xdr:rowOff>82866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544928"/>
          <a:ext cx="838200" cy="1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85728</xdr:rowOff>
    </xdr:from>
    <xdr:to>
      <xdr:col>50</xdr:col>
      <xdr:colOff>114300</xdr:colOff>
      <xdr:row>96</xdr:row>
      <xdr:rowOff>142813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44928"/>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54192</xdr:rowOff>
    </xdr:from>
    <xdr:to>
      <xdr:col>45</xdr:col>
      <xdr:colOff>177800</xdr:colOff>
      <xdr:row>96</xdr:row>
      <xdr:rowOff>142813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513392"/>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54192</xdr:rowOff>
    </xdr:from>
    <xdr:to>
      <xdr:col>41</xdr:col>
      <xdr:colOff>50800</xdr:colOff>
      <xdr:row>97</xdr:row>
      <xdr:rowOff>45135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13392"/>
          <a:ext cx="889000" cy="1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32066</xdr:rowOff>
    </xdr:from>
    <xdr:to>
      <xdr:col>55</xdr:col>
      <xdr:colOff>50800</xdr:colOff>
      <xdr:row>97</xdr:row>
      <xdr:rowOff>133666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10493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34928</xdr:rowOff>
    </xdr:from>
    <xdr:to>
      <xdr:col>50</xdr:col>
      <xdr:colOff>165100</xdr:colOff>
      <xdr:row>96</xdr:row>
      <xdr:rowOff>136528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153055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2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92013</xdr:rowOff>
    </xdr:from>
    <xdr:to>
      <xdr:col>46</xdr:col>
      <xdr:colOff>38100</xdr:colOff>
      <xdr:row>97</xdr:row>
      <xdr:rowOff>22163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3392</xdr:rowOff>
    </xdr:from>
    <xdr:to>
      <xdr:col>41</xdr:col>
      <xdr:colOff>101600</xdr:colOff>
      <xdr:row>96</xdr:row>
      <xdr:rowOff>104992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121519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165785</xdr:rowOff>
    </xdr:from>
    <xdr:to>
      <xdr:col>36</xdr:col>
      <xdr:colOff>165100</xdr:colOff>
      <xdr:row>97</xdr:row>
      <xdr:rowOff>95935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87062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39573</xdr:rowOff>
    </xdr:from>
    <xdr:to>
      <xdr:col>85</xdr:col>
      <xdr:colOff>127000</xdr:colOff>
      <xdr:row>38</xdr:row>
      <xdr:rowOff>87213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383223"/>
          <a:ext cx="8382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39573</xdr:rowOff>
    </xdr:from>
    <xdr:to>
      <xdr:col>81</xdr:col>
      <xdr:colOff>50800</xdr:colOff>
      <xdr:row>37</xdr:row>
      <xdr:rowOff>89271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383223"/>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89271</xdr:rowOff>
    </xdr:from>
    <xdr:to>
      <xdr:col>76</xdr:col>
      <xdr:colOff>114300</xdr:colOff>
      <xdr:row>37</xdr:row>
      <xdr:rowOff>118943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32921"/>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118943</xdr:rowOff>
    </xdr:from>
    <xdr:to>
      <xdr:col>71</xdr:col>
      <xdr:colOff>177800</xdr:colOff>
      <xdr:row>38</xdr:row>
      <xdr:rowOff>27823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62593"/>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36413</xdr:rowOff>
    </xdr:from>
    <xdr:to>
      <xdr:col>85</xdr:col>
      <xdr:colOff>177800</xdr:colOff>
      <xdr:row>38</xdr:row>
      <xdr:rowOff>138013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122790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6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160223</xdr:rowOff>
    </xdr:from>
    <xdr:to>
      <xdr:col>81</xdr:col>
      <xdr:colOff>101600</xdr:colOff>
      <xdr:row>37</xdr:row>
      <xdr:rowOff>90373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81500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38471</xdr:rowOff>
    </xdr:from>
    <xdr:to>
      <xdr:col>76</xdr:col>
      <xdr:colOff>165100</xdr:colOff>
      <xdr:row>37</xdr:row>
      <xdr:rowOff>140071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131198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7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68143</xdr:rowOff>
    </xdr:from>
    <xdr:to>
      <xdr:col>72</xdr:col>
      <xdr:colOff>38100</xdr:colOff>
      <xdr:row>37</xdr:row>
      <xdr:rowOff>169743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14820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148473</xdr:rowOff>
    </xdr:from>
    <xdr:to>
      <xdr:col>67</xdr:col>
      <xdr:colOff>101600</xdr:colOff>
      <xdr:row>38</xdr:row>
      <xdr:rowOff>78623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69750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58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26701</xdr:rowOff>
    </xdr:from>
    <xdr:to>
      <xdr:col>85</xdr:col>
      <xdr:colOff>127000</xdr:colOff>
      <xdr:row>77</xdr:row>
      <xdr:rowOff>93109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28351"/>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93109</xdr:rowOff>
    </xdr:from>
    <xdr:to>
      <xdr:col>81</xdr:col>
      <xdr:colOff>50800</xdr:colOff>
      <xdr:row>77</xdr:row>
      <xdr:rowOff>98495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94759"/>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94737</xdr:rowOff>
    </xdr:from>
    <xdr:to>
      <xdr:col>76</xdr:col>
      <xdr:colOff>114300</xdr:colOff>
      <xdr:row>77</xdr:row>
      <xdr:rowOff>98495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96387"/>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94737</xdr:rowOff>
    </xdr:from>
    <xdr:to>
      <xdr:col>71</xdr:col>
      <xdr:colOff>177800</xdr:colOff>
      <xdr:row>77</xdr:row>
      <xdr:rowOff>131871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96387"/>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147351</xdr:rowOff>
    </xdr:from>
    <xdr:to>
      <xdr:col>85</xdr:col>
      <xdr:colOff>177800</xdr:colOff>
      <xdr:row>77</xdr:row>
      <xdr:rowOff>77501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125778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42309</xdr:rowOff>
    </xdr:from>
    <xdr:to>
      <xdr:col>81</xdr:col>
      <xdr:colOff>101600</xdr:colOff>
      <xdr:row>77</xdr:row>
      <xdr:rowOff>143909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135036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47695</xdr:rowOff>
    </xdr:from>
    <xdr:to>
      <xdr:col>76</xdr:col>
      <xdr:colOff>165100</xdr:colOff>
      <xdr:row>77</xdr:row>
      <xdr:rowOff>149295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140422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43937</xdr:rowOff>
    </xdr:from>
    <xdr:to>
      <xdr:col>72</xdr:col>
      <xdr:colOff>38100</xdr:colOff>
      <xdr:row>77</xdr:row>
      <xdr:rowOff>145537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81071</xdr:rowOff>
    </xdr:from>
    <xdr:to>
      <xdr:col>67</xdr:col>
      <xdr:colOff>101600</xdr:colOff>
      <xdr:row>78</xdr:row>
      <xdr:rowOff>11221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2348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99898</xdr:rowOff>
    </xdr:from>
    <xdr:to>
      <xdr:col>85</xdr:col>
      <xdr:colOff>127000</xdr:colOff>
      <xdr:row>96</xdr:row>
      <xdr:rowOff>153632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387648"/>
          <a:ext cx="838200" cy="2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99898</xdr:rowOff>
    </xdr:from>
    <xdr:to>
      <xdr:col>81</xdr:col>
      <xdr:colOff>50800</xdr:colOff>
      <xdr:row>98</xdr:row>
      <xdr:rowOff>96786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387648"/>
          <a:ext cx="889000" cy="5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166497</xdr:rowOff>
    </xdr:from>
    <xdr:to>
      <xdr:col>76</xdr:col>
      <xdr:colOff>114300</xdr:colOff>
      <xdr:row>98</xdr:row>
      <xdr:rowOff>96786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97147"/>
          <a:ext cx="889000" cy="10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166497</xdr:rowOff>
    </xdr:from>
    <xdr:to>
      <xdr:col>71</xdr:col>
      <xdr:colOff>177800</xdr:colOff>
      <xdr:row>98</xdr:row>
      <xdr:rowOff>50012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97147"/>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102832</xdr:rowOff>
    </xdr:from>
    <xdr:to>
      <xdr:col>85</xdr:col>
      <xdr:colOff>177800</xdr:colOff>
      <xdr:row>97</xdr:row>
      <xdr:rowOff>32982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81259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49098</xdr:rowOff>
    </xdr:from>
    <xdr:to>
      <xdr:col>81</xdr:col>
      <xdr:colOff>101600</xdr:colOff>
      <xdr:row>95</xdr:row>
      <xdr:rowOff>150698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3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167225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1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45986</xdr:rowOff>
    </xdr:from>
    <xdr:to>
      <xdr:col>76</xdr:col>
      <xdr:colOff>165100</xdr:colOff>
      <xdr:row>98</xdr:row>
      <xdr:rowOff>147586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138713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115697</xdr:rowOff>
    </xdr:from>
    <xdr:to>
      <xdr:col>72</xdr:col>
      <xdr:colOff>38100</xdr:colOff>
      <xdr:row>98</xdr:row>
      <xdr:rowOff>45847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36974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8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170662</xdr:rowOff>
    </xdr:from>
    <xdr:to>
      <xdr:col>67</xdr:col>
      <xdr:colOff>101600</xdr:colOff>
      <xdr:row>98</xdr:row>
      <xdr:rowOff>100812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91939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18370</xdr:rowOff>
    </xdr:from>
    <xdr:to>
      <xdr:col>116</xdr:col>
      <xdr:colOff>63500</xdr:colOff>
      <xdr:row>38</xdr:row>
      <xdr:rowOff>22143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33470"/>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18370</xdr:rowOff>
    </xdr:from>
    <xdr:to>
      <xdr:col>111</xdr:col>
      <xdr:colOff>177800</xdr:colOff>
      <xdr:row>38</xdr:row>
      <xdr:rowOff>22257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53347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21057</xdr:rowOff>
    </xdr:from>
    <xdr:to>
      <xdr:col>107</xdr:col>
      <xdr:colOff>50800</xdr:colOff>
      <xdr:row>38</xdr:row>
      <xdr:rowOff>22257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3615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21057</xdr:rowOff>
    </xdr:from>
    <xdr:to>
      <xdr:col>102</xdr:col>
      <xdr:colOff>114300</xdr:colOff>
      <xdr:row>38</xdr:row>
      <xdr:rowOff>21057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3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142792</xdr:rowOff>
    </xdr:from>
    <xdr:to>
      <xdr:col>116</xdr:col>
      <xdr:colOff>114300</xdr:colOff>
      <xdr:row>38</xdr:row>
      <xdr:rowOff>72943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57719</xdr:rowOff>
    </xdr:from>
    <xdr:ext cx="313932"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1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139021</xdr:rowOff>
    </xdr:from>
    <xdr:to>
      <xdr:col>112</xdr:col>
      <xdr:colOff>38100</xdr:colOff>
      <xdr:row>38</xdr:row>
      <xdr:rowOff>69171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60297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57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142907</xdr:rowOff>
    </xdr:from>
    <xdr:to>
      <xdr:col>107</xdr:col>
      <xdr:colOff>101600</xdr:colOff>
      <xdr:row>38</xdr:row>
      <xdr:rowOff>73057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64184</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579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141706</xdr:rowOff>
    </xdr:from>
    <xdr:to>
      <xdr:col>102</xdr:col>
      <xdr:colOff>165100</xdr:colOff>
      <xdr:row>38</xdr:row>
      <xdr:rowOff>71856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62984</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5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141706</xdr:rowOff>
    </xdr:from>
    <xdr:to>
      <xdr:col>98</xdr:col>
      <xdr:colOff>38100</xdr:colOff>
      <xdr:row>38</xdr:row>
      <xdr:rowOff>71856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62984</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5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96266</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011666"/>
          <a:ext cx="838200" cy="107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96266</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011666"/>
          <a:ext cx="889000" cy="107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90461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45466</xdr:rowOff>
    </xdr:from>
    <xdr:to>
      <xdr:col>112</xdr:col>
      <xdr:colOff>38100</xdr:colOff>
      <xdr:row>52</xdr:row>
      <xdr:rowOff>147066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89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163593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73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95078</xdr:rowOff>
    </xdr:from>
    <xdr:to>
      <xdr:col>116</xdr:col>
      <xdr:colOff>63500</xdr:colOff>
      <xdr:row>76</xdr:row>
      <xdr:rowOff>128887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25278"/>
          <a:ext cx="838200" cy="3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128887</xdr:rowOff>
    </xdr:from>
    <xdr:to>
      <xdr:col>111</xdr:col>
      <xdr:colOff>177800</xdr:colOff>
      <xdr:row>76</xdr:row>
      <xdr:rowOff>157074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59087"/>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157074</xdr:rowOff>
    </xdr:from>
    <xdr:to>
      <xdr:col>107</xdr:col>
      <xdr:colOff>50800</xdr:colOff>
      <xdr:row>76</xdr:row>
      <xdr:rowOff>170355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87274"/>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170355</xdr:rowOff>
    </xdr:from>
    <xdr:to>
      <xdr:col>102</xdr:col>
      <xdr:colOff>114300</xdr:colOff>
      <xdr:row>77</xdr:row>
      <xdr:rowOff>2174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00555"/>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44278</xdr:rowOff>
    </xdr:from>
    <xdr:to>
      <xdr:col>116</xdr:col>
      <xdr:colOff>114300</xdr:colOff>
      <xdr:row>76</xdr:row>
      <xdr:rowOff>145878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22705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78087</xdr:rowOff>
    </xdr:from>
    <xdr:to>
      <xdr:col>112</xdr:col>
      <xdr:colOff>38100</xdr:colOff>
      <xdr:row>77</xdr:row>
      <xdr:rowOff>8237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170814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106274</xdr:rowOff>
    </xdr:from>
    <xdr:to>
      <xdr:col>107</xdr:col>
      <xdr:colOff>101600</xdr:colOff>
      <xdr:row>77</xdr:row>
      <xdr:rowOff>36424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27551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119555</xdr:rowOff>
    </xdr:from>
    <xdr:to>
      <xdr:col>102</xdr:col>
      <xdr:colOff>165100</xdr:colOff>
      <xdr:row>77</xdr:row>
      <xdr:rowOff>49705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40832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122824</xdr:rowOff>
    </xdr:from>
    <xdr:to>
      <xdr:col>98</xdr:col>
      <xdr:colOff>38100</xdr:colOff>
      <xdr:row>77</xdr:row>
      <xdr:rowOff>52974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44101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令和</a:t>
          </a:r>
          <a:r>
            <a:rPr kumimoji="1" lang="ja-JP" altLang="en-US" sz="950">
              <a:solidFill>
                <a:schemeClr val="dk1"/>
              </a:solidFill>
              <a:effectLst/>
              <a:latin typeface="+mn-lt"/>
              <a:ea typeface="+mn-ea"/>
              <a:cs typeface="+mn-cs"/>
            </a:rPr>
            <a:t>３</a:t>
          </a:r>
          <a:r>
            <a:rPr kumimoji="1" lang="ja-JP" altLang="ja-JP" sz="950">
              <a:solidFill>
                <a:schemeClr val="dk1"/>
              </a:solidFill>
              <a:effectLst/>
              <a:latin typeface="+mn-lt"/>
              <a:ea typeface="+mn-ea"/>
              <a:cs typeface="+mn-cs"/>
            </a:rPr>
            <a:t>年度歳出決算総額は、住民一人当たり</a:t>
          </a:r>
          <a:r>
            <a:rPr kumimoji="1" lang="en-US" altLang="ja-JP" sz="950">
              <a:solidFill>
                <a:schemeClr val="dk1"/>
              </a:solidFill>
              <a:effectLst/>
              <a:latin typeface="+mn-lt"/>
              <a:ea typeface="+mn-ea"/>
              <a:cs typeface="+mn-cs"/>
            </a:rPr>
            <a:t>505,835</a:t>
          </a:r>
          <a:r>
            <a:rPr kumimoji="1" lang="ja-JP" altLang="ja-JP" sz="950">
              <a:solidFill>
                <a:schemeClr val="dk1"/>
              </a:solidFill>
              <a:effectLst/>
              <a:latin typeface="+mn-lt"/>
              <a:ea typeface="+mn-ea"/>
              <a:cs typeface="+mn-cs"/>
            </a:rPr>
            <a:t>円となっており、前年度に比べて</a:t>
          </a:r>
          <a:r>
            <a:rPr kumimoji="1" lang="en-US" altLang="ja-JP" sz="950">
              <a:solidFill>
                <a:schemeClr val="dk1"/>
              </a:solidFill>
              <a:effectLst/>
              <a:latin typeface="+mn-lt"/>
              <a:ea typeface="+mn-ea"/>
              <a:cs typeface="+mn-cs"/>
            </a:rPr>
            <a:t>122,021</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となっている。補助費等は、</a:t>
          </a:r>
          <a:r>
            <a:rPr kumimoji="1" lang="en-US" altLang="ja-JP" sz="950">
              <a:solidFill>
                <a:schemeClr val="dk1"/>
              </a:solidFill>
              <a:effectLst/>
              <a:latin typeface="+mn-lt"/>
              <a:ea typeface="+mn-ea"/>
              <a:cs typeface="+mn-cs"/>
            </a:rPr>
            <a:t>107,113</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大幅な</a:t>
          </a:r>
          <a:r>
            <a:rPr kumimoji="1" lang="ja-JP" altLang="ja-JP" sz="950">
              <a:solidFill>
                <a:schemeClr val="dk1"/>
              </a:solidFill>
              <a:effectLst/>
              <a:latin typeface="+mn-lt"/>
              <a:ea typeface="+mn-ea"/>
              <a:cs typeface="+mn-cs"/>
            </a:rPr>
            <a:t>減となった</a:t>
          </a:r>
          <a:r>
            <a:rPr kumimoji="1" lang="ja-JP" altLang="en-US" sz="950">
              <a:solidFill>
                <a:schemeClr val="dk1"/>
              </a:solidFill>
              <a:effectLst/>
              <a:latin typeface="+mn-lt"/>
              <a:ea typeface="+mn-ea"/>
              <a:cs typeface="+mn-cs"/>
            </a:rPr>
            <a:t>。要因としては前年度実施した</a:t>
          </a:r>
          <a:r>
            <a:rPr kumimoji="1" lang="ja-JP" altLang="ja-JP" sz="950">
              <a:solidFill>
                <a:schemeClr val="dk1"/>
              </a:solidFill>
              <a:effectLst/>
              <a:latin typeface="+mn-lt"/>
              <a:ea typeface="+mn-ea"/>
              <a:cs typeface="+mn-cs"/>
            </a:rPr>
            <a:t>静岡地域消防広域化事業費</a:t>
          </a:r>
          <a:r>
            <a:rPr kumimoji="1" lang="ja-JP" altLang="en-US" sz="950">
              <a:solidFill>
                <a:schemeClr val="dk1"/>
              </a:solidFill>
              <a:effectLst/>
              <a:latin typeface="+mn-lt"/>
              <a:ea typeface="+mn-ea"/>
              <a:cs typeface="+mn-cs"/>
            </a:rPr>
            <a:t>や特別定額給付金といった単年度での大幅な増額があったためである。災害復旧費は、前年度より</a:t>
          </a:r>
          <a:r>
            <a:rPr kumimoji="1" lang="en-US" altLang="ja-JP" sz="950">
              <a:solidFill>
                <a:schemeClr val="dk1"/>
              </a:solidFill>
              <a:effectLst/>
              <a:latin typeface="+mn-lt"/>
              <a:ea typeface="+mn-ea"/>
              <a:cs typeface="+mn-cs"/>
            </a:rPr>
            <a:t>4,792</a:t>
          </a:r>
          <a:r>
            <a:rPr kumimoji="1" lang="ja-JP" altLang="en-US" sz="950">
              <a:solidFill>
                <a:schemeClr val="dk1"/>
              </a:solidFill>
              <a:effectLst/>
              <a:latin typeface="+mn-lt"/>
              <a:ea typeface="+mn-ea"/>
              <a:cs typeface="+mn-cs"/>
            </a:rPr>
            <a:t>円の減となった。要因としては令和２年度は梅雨時期の豪雨による被災があり、災害復旧事業が多かったためである。</a:t>
          </a:r>
          <a:r>
            <a:rPr kumimoji="1" lang="ja-JP" altLang="ja-JP" sz="950">
              <a:solidFill>
                <a:schemeClr val="dk1"/>
              </a:solidFill>
              <a:effectLst/>
              <a:latin typeface="+mn-lt"/>
              <a:ea typeface="+mn-ea"/>
              <a:cs typeface="+mn-cs"/>
            </a:rPr>
            <a:t>物件費は、以前より、類似団体に比べ非常に低い額を示しているが、当市はごみ処理、火葬、学校などの業務を一部事務組合で行っており、全部で</a:t>
          </a:r>
          <a:r>
            <a:rPr kumimoji="1" lang="en-US" altLang="ja-JP" sz="950">
              <a:solidFill>
                <a:schemeClr val="dk1"/>
              </a:solidFill>
              <a:effectLst/>
              <a:latin typeface="+mn-lt"/>
              <a:ea typeface="+mn-ea"/>
              <a:cs typeface="+mn-cs"/>
            </a:rPr>
            <a:t>13</a:t>
          </a:r>
          <a:r>
            <a:rPr kumimoji="1" lang="ja-JP" altLang="ja-JP" sz="950">
              <a:solidFill>
                <a:schemeClr val="dk1"/>
              </a:solidFill>
              <a:effectLst/>
              <a:latin typeface="+mn-lt"/>
              <a:ea typeface="+mn-ea"/>
              <a:cs typeface="+mn-cs"/>
            </a:rPr>
            <a:t>ある組合の経費は補助費等に区分されるため、類似団体と比較すると低額の要因となっている。</a:t>
          </a:r>
          <a:r>
            <a:rPr kumimoji="1" lang="ja-JP" altLang="en-US" sz="950">
              <a:solidFill>
                <a:schemeClr val="dk1"/>
              </a:solidFill>
              <a:effectLst/>
              <a:latin typeface="+mn-lt"/>
              <a:ea typeface="+mn-ea"/>
              <a:cs typeface="+mn-cs"/>
            </a:rPr>
            <a:t>物件費が前年度</a:t>
          </a:r>
          <a:r>
            <a:rPr kumimoji="1" lang="ja-JP" altLang="ja-JP"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8,116</a:t>
          </a:r>
          <a:r>
            <a:rPr kumimoji="1" lang="ja-JP" altLang="ja-JP" sz="950">
              <a:solidFill>
                <a:schemeClr val="dk1"/>
              </a:solidFill>
              <a:effectLst/>
              <a:latin typeface="+mn-lt"/>
              <a:ea typeface="+mn-ea"/>
              <a:cs typeface="+mn-cs"/>
            </a:rPr>
            <a:t>円の増となった大きな要因は、</a:t>
          </a:r>
          <a:r>
            <a:rPr kumimoji="1" lang="ja-JP" altLang="en-US" sz="950">
              <a:solidFill>
                <a:schemeClr val="dk1"/>
              </a:solidFill>
              <a:effectLst/>
              <a:latin typeface="+mn-lt"/>
              <a:ea typeface="+mn-ea"/>
              <a:cs typeface="+mn-cs"/>
            </a:rPr>
            <a:t>相良公民館や海浜体育館といった公共施設の解体事業費</a:t>
          </a:r>
          <a:r>
            <a:rPr kumimoji="1" lang="ja-JP" altLang="ja-JP" sz="950">
              <a:solidFill>
                <a:schemeClr val="dk1"/>
              </a:solidFill>
              <a:effectLst/>
              <a:latin typeface="+mn-lt"/>
              <a:ea typeface="+mn-ea"/>
              <a:cs typeface="+mn-cs"/>
            </a:rPr>
            <a:t>の増によるものである</a:t>
          </a:r>
          <a:r>
            <a:rPr kumimoji="1" lang="ja-JP" altLang="en-US" sz="950">
              <a:solidFill>
                <a:schemeClr val="dk1"/>
              </a:solidFill>
              <a:effectLst/>
              <a:latin typeface="+mn-lt"/>
              <a:ea typeface="+mn-ea"/>
              <a:cs typeface="+mn-cs"/>
            </a:rPr>
            <a:t>。</a:t>
          </a:r>
          <a:r>
            <a:rPr lang="ja-JP" altLang="ja-JP" sz="950">
              <a:solidFill>
                <a:schemeClr val="dk1"/>
              </a:solidFill>
              <a:effectLst/>
              <a:latin typeface="+mn-lt"/>
              <a:ea typeface="+mn-ea"/>
              <a:cs typeface="+mn-cs"/>
            </a:rPr>
            <a:t>今後</a:t>
          </a:r>
          <a:r>
            <a:rPr lang="ja-JP" altLang="en-US" sz="950">
              <a:solidFill>
                <a:schemeClr val="dk1"/>
              </a:solidFill>
              <a:effectLst/>
              <a:latin typeface="+mn-lt"/>
              <a:ea typeface="+mn-ea"/>
              <a:cs typeface="+mn-cs"/>
            </a:rPr>
            <a:t>も老朽化等に伴う解体・更新が増えることが予想されるため</a:t>
          </a:r>
          <a:r>
            <a:rPr lang="ja-JP" altLang="ja-JP" sz="950">
              <a:solidFill>
                <a:schemeClr val="dk1"/>
              </a:solidFill>
              <a:effectLst/>
              <a:latin typeface="+mn-lt"/>
              <a:ea typeface="+mn-ea"/>
              <a:cs typeface="+mn-cs"/>
            </a:rPr>
            <a:t>、公共施設等総合管理計画を基に</a:t>
          </a:r>
          <a:r>
            <a:rPr lang="ja-JP" altLang="en-US" sz="950">
              <a:solidFill>
                <a:schemeClr val="dk1"/>
              </a:solidFill>
              <a:effectLst/>
              <a:latin typeface="+mn-lt"/>
              <a:ea typeface="+mn-ea"/>
              <a:cs typeface="+mn-cs"/>
            </a:rPr>
            <a:t>効率的な維持管理や更新</a:t>
          </a:r>
          <a:r>
            <a:rPr lang="ja-JP" altLang="ja-JP" sz="950">
              <a:solidFill>
                <a:schemeClr val="dk1"/>
              </a:solidFill>
              <a:effectLst/>
              <a:latin typeface="+mn-lt"/>
              <a:ea typeface="+mn-ea"/>
              <a:cs typeface="+mn-cs"/>
            </a:rPr>
            <a:t>を図る必要がある。</a:t>
          </a:r>
          <a:r>
            <a:rPr kumimoji="1" lang="ja-JP" altLang="en-US" sz="950">
              <a:solidFill>
                <a:schemeClr val="dk1"/>
              </a:solidFill>
              <a:effectLst/>
              <a:latin typeface="+mn-lt"/>
              <a:ea typeface="+mn-ea"/>
              <a:cs typeface="+mn-cs"/>
            </a:rPr>
            <a:t>普通建設事業費は、前年度より</a:t>
          </a:r>
          <a:r>
            <a:rPr kumimoji="1" lang="en-US" altLang="ja-JP" sz="950">
              <a:solidFill>
                <a:schemeClr val="dk1"/>
              </a:solidFill>
              <a:effectLst/>
              <a:latin typeface="+mn-lt"/>
              <a:ea typeface="+mn-ea"/>
              <a:cs typeface="+mn-cs"/>
            </a:rPr>
            <a:t>17,442</a:t>
          </a:r>
          <a:r>
            <a:rPr kumimoji="1" lang="ja-JP" altLang="en-US" sz="950">
              <a:solidFill>
                <a:schemeClr val="dk1"/>
              </a:solidFill>
              <a:effectLst/>
              <a:latin typeface="+mn-lt"/>
              <a:ea typeface="+mn-ea"/>
              <a:cs typeface="+mn-cs"/>
            </a:rPr>
            <a:t>円の減となり、類似団体に比べると低い額を示しているが、県平均等は上回っている、</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より減額している要因としては令和２年度実施の同報無線デジタル化整備事業、小学校校舎改修費、</a:t>
          </a:r>
          <a:r>
            <a:rPr kumimoji="1" lang="en-US" altLang="ja-JP" sz="950">
              <a:solidFill>
                <a:schemeClr val="dk1"/>
              </a:solidFill>
              <a:effectLst/>
              <a:latin typeface="+mn-lt"/>
              <a:ea typeface="+mn-ea"/>
              <a:cs typeface="+mn-cs"/>
            </a:rPr>
            <a:t>ICT</a:t>
          </a:r>
          <a:r>
            <a:rPr kumimoji="1" lang="ja-JP" altLang="en-US" sz="950">
              <a:solidFill>
                <a:schemeClr val="dk1"/>
              </a:solidFill>
              <a:effectLst/>
              <a:latin typeface="+mn-lt"/>
              <a:ea typeface="+mn-ea"/>
              <a:cs typeface="+mn-cs"/>
            </a:rPr>
            <a:t>活用推進事業費等の減によるものである。公債費は、</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4,648</a:t>
          </a:r>
          <a:r>
            <a:rPr kumimoji="1" lang="ja-JP" altLang="en-US" sz="950">
              <a:solidFill>
                <a:schemeClr val="dk1"/>
              </a:solidFill>
              <a:effectLst/>
              <a:latin typeface="+mn-lt"/>
              <a:ea typeface="+mn-ea"/>
              <a:cs typeface="+mn-cs"/>
            </a:rPr>
            <a:t>円の増となった。類似団体に比べると低い額を示しているが県平均等は上回っている。増額の要因としては合併特例事業、緊急防災・減災事業の増額によるものである。</a:t>
          </a:r>
          <a:r>
            <a:rPr kumimoji="1" lang="ja-JP" altLang="ja-JP" sz="950">
              <a:solidFill>
                <a:schemeClr val="dk1"/>
              </a:solidFill>
              <a:effectLst/>
              <a:latin typeface="+mn-lt"/>
              <a:ea typeface="+mn-ea"/>
              <a:cs typeface="+mn-cs"/>
            </a:rPr>
            <a:t>積立金は、前年度より</a:t>
          </a:r>
          <a:r>
            <a:rPr kumimoji="1" lang="en-US" altLang="ja-JP" sz="950">
              <a:solidFill>
                <a:schemeClr val="dk1"/>
              </a:solidFill>
              <a:effectLst/>
              <a:latin typeface="+mn-lt"/>
              <a:ea typeface="+mn-ea"/>
              <a:cs typeface="+mn-cs"/>
            </a:rPr>
            <a:t>17,731</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となり、類似団体</a:t>
          </a:r>
          <a:r>
            <a:rPr kumimoji="1" lang="ja-JP" altLang="en-US" sz="950">
              <a:solidFill>
                <a:schemeClr val="dk1"/>
              </a:solidFill>
              <a:effectLst/>
              <a:latin typeface="+mn-lt"/>
              <a:ea typeface="+mn-ea"/>
              <a:cs typeface="+mn-cs"/>
            </a:rPr>
            <a:t>に比べ低い額を示しているが、県平均等は</a:t>
          </a:r>
          <a:r>
            <a:rPr kumimoji="1" lang="ja-JP" altLang="ja-JP" sz="950">
              <a:solidFill>
                <a:schemeClr val="dk1"/>
              </a:solidFill>
              <a:effectLst/>
              <a:latin typeface="+mn-lt"/>
              <a:ea typeface="+mn-ea"/>
              <a:cs typeface="+mn-cs"/>
            </a:rPr>
            <a:t>上回っ</a:t>
          </a:r>
          <a:r>
            <a:rPr kumimoji="1" lang="ja-JP" altLang="en-US" sz="950">
              <a:solidFill>
                <a:schemeClr val="dk1"/>
              </a:solidFill>
              <a:effectLst/>
              <a:latin typeface="+mn-lt"/>
              <a:ea typeface="+mn-ea"/>
              <a:cs typeface="+mn-cs"/>
            </a:rPr>
            <a:t>ている</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要因としては令和２年度は</a:t>
          </a:r>
          <a:r>
            <a:rPr kumimoji="1" lang="ja-JP" altLang="ja-JP" sz="950">
              <a:solidFill>
                <a:schemeClr val="dk1"/>
              </a:solidFill>
              <a:effectLst/>
              <a:latin typeface="+mn-lt"/>
              <a:ea typeface="+mn-ea"/>
              <a:cs typeface="+mn-cs"/>
            </a:rPr>
            <a:t>防災拠点整備事業に対する分担金を緊急地震・津波対策基金へ積み立てたこと</a:t>
          </a:r>
          <a:r>
            <a:rPr kumimoji="1" lang="ja-JP" altLang="en-US" sz="950">
              <a:solidFill>
                <a:schemeClr val="dk1"/>
              </a:solidFill>
              <a:effectLst/>
              <a:latin typeface="+mn-lt"/>
              <a:ea typeface="+mn-ea"/>
              <a:cs typeface="+mn-cs"/>
            </a:rPr>
            <a:t>で大きく増額となっていたためである</a:t>
          </a:r>
          <a:r>
            <a:rPr kumimoji="1" lang="ja-JP" altLang="ja-JP" sz="950">
              <a:solidFill>
                <a:schemeClr val="dk1"/>
              </a:solidFill>
              <a:effectLst/>
              <a:latin typeface="+mn-lt"/>
              <a:ea typeface="+mn-ea"/>
              <a:cs typeface="+mn-cs"/>
            </a:rPr>
            <a:t>。</a:t>
          </a:r>
          <a:endParaRPr lang="ja-JP" altLang="ja-JP" sz="950">
            <a:effectLst/>
          </a:endParaRPr>
        </a:p>
        <a:p>
          <a:r>
            <a:rPr kumimoji="1" lang="ja-JP" altLang="ja-JP" sz="950">
              <a:solidFill>
                <a:schemeClr val="dk1"/>
              </a:solidFill>
              <a:effectLst/>
              <a:latin typeface="+mn-lt"/>
              <a:ea typeface="+mn-ea"/>
              <a:cs typeface="+mn-cs"/>
            </a:rPr>
            <a:t>貸付金は、前年度より</a:t>
          </a:r>
          <a:r>
            <a:rPr kumimoji="1" lang="en-US" altLang="ja-JP" sz="950">
              <a:solidFill>
                <a:schemeClr val="dk1"/>
              </a:solidFill>
              <a:effectLst/>
              <a:latin typeface="+mn-lt"/>
              <a:ea typeface="+mn-ea"/>
              <a:cs typeface="+mn-cs"/>
            </a:rPr>
            <a:t>11,725</a:t>
          </a:r>
          <a:r>
            <a:rPr kumimoji="1" lang="ja-JP" altLang="ja-JP" sz="950">
              <a:solidFill>
                <a:schemeClr val="dk1"/>
              </a:solidFill>
              <a:effectLst/>
              <a:latin typeface="+mn-lt"/>
              <a:ea typeface="+mn-ea"/>
              <a:cs typeface="+mn-cs"/>
            </a:rPr>
            <a:t>円の</a:t>
          </a:r>
          <a:r>
            <a:rPr kumimoji="1" lang="ja-JP" altLang="en-US" sz="950">
              <a:solidFill>
                <a:schemeClr val="dk1"/>
              </a:solidFill>
              <a:effectLst/>
              <a:latin typeface="+mn-lt"/>
              <a:ea typeface="+mn-ea"/>
              <a:cs typeface="+mn-cs"/>
            </a:rPr>
            <a:t>減</a:t>
          </a:r>
          <a:r>
            <a:rPr kumimoji="1" lang="ja-JP" altLang="ja-JP" sz="950">
              <a:solidFill>
                <a:schemeClr val="dk1"/>
              </a:solidFill>
              <a:effectLst/>
              <a:latin typeface="+mn-lt"/>
              <a:ea typeface="+mn-ea"/>
              <a:cs typeface="+mn-cs"/>
            </a:rPr>
            <a:t>とな</a:t>
          </a:r>
          <a:r>
            <a:rPr kumimoji="1" lang="ja-JP" altLang="en-US" sz="950">
              <a:solidFill>
                <a:schemeClr val="dk1"/>
              </a:solidFill>
              <a:effectLst/>
              <a:latin typeface="+mn-lt"/>
              <a:ea typeface="+mn-ea"/>
              <a:cs typeface="+mn-cs"/>
            </a:rPr>
            <a:t>った。要因としては令和２年度に</a:t>
          </a:r>
          <a:r>
            <a:rPr kumimoji="1" lang="ja-JP" altLang="ja-JP" sz="950">
              <a:solidFill>
                <a:schemeClr val="dk1"/>
              </a:solidFill>
              <a:effectLst/>
              <a:latin typeface="+mn-lt"/>
              <a:ea typeface="+mn-ea"/>
              <a:cs typeface="+mn-cs"/>
            </a:rPr>
            <a:t>貸付を実施した地域総合整備資金貸付金</a:t>
          </a:r>
          <a:r>
            <a:rPr kumimoji="1" lang="ja-JP" altLang="en-US" sz="950">
              <a:solidFill>
                <a:schemeClr val="dk1"/>
              </a:solidFill>
              <a:effectLst/>
              <a:latin typeface="+mn-lt"/>
              <a:ea typeface="+mn-ea"/>
              <a:cs typeface="+mn-cs"/>
            </a:rPr>
            <a:t>の皆減によるもの</a:t>
          </a:r>
          <a:r>
            <a:rPr kumimoji="1" lang="ja-JP" altLang="ja-JP" sz="950">
              <a:solidFill>
                <a:schemeClr val="dk1"/>
              </a:solidFill>
              <a:effectLst/>
              <a:latin typeface="+mn-lt"/>
              <a:ea typeface="+mn-ea"/>
              <a:cs typeface="+mn-cs"/>
            </a:rPr>
            <a:t>である。</a:t>
          </a:r>
          <a:r>
            <a:rPr kumimoji="1" lang="ja-JP" altLang="en-US" sz="950">
              <a:solidFill>
                <a:schemeClr val="dk1"/>
              </a:solidFill>
              <a:effectLst/>
              <a:latin typeface="+mn-lt"/>
              <a:ea typeface="+mn-ea"/>
              <a:cs typeface="+mn-cs"/>
            </a:rPr>
            <a:t>扶助費は、</a:t>
          </a:r>
          <a:r>
            <a:rPr kumimoji="1" lang="ja-JP" altLang="ja-JP" sz="950">
              <a:solidFill>
                <a:schemeClr val="dk1"/>
              </a:solidFill>
              <a:effectLst/>
              <a:latin typeface="+mn-lt"/>
              <a:ea typeface="+mn-ea"/>
              <a:cs typeface="+mn-cs"/>
            </a:rPr>
            <a:t>前年度</a:t>
          </a:r>
          <a:r>
            <a:rPr kumimoji="1" lang="ja-JP" altLang="en-US" sz="950">
              <a:solidFill>
                <a:schemeClr val="dk1"/>
              </a:solidFill>
              <a:effectLst/>
              <a:latin typeface="+mn-lt"/>
              <a:ea typeface="+mn-ea"/>
              <a:cs typeface="+mn-cs"/>
            </a:rPr>
            <a:t>より</a:t>
          </a:r>
          <a:r>
            <a:rPr kumimoji="1" lang="en-US" altLang="ja-JP" sz="950">
              <a:solidFill>
                <a:schemeClr val="dk1"/>
              </a:solidFill>
              <a:effectLst/>
              <a:latin typeface="+mn-lt"/>
              <a:ea typeface="+mn-ea"/>
              <a:cs typeface="+mn-cs"/>
            </a:rPr>
            <a:t>20,494</a:t>
          </a:r>
          <a:r>
            <a:rPr kumimoji="1" lang="ja-JP" altLang="en-US" sz="950">
              <a:solidFill>
                <a:schemeClr val="dk1"/>
              </a:solidFill>
              <a:effectLst/>
              <a:latin typeface="+mn-lt"/>
              <a:ea typeface="+mn-ea"/>
              <a:cs typeface="+mn-cs"/>
            </a:rPr>
            <a:t>円の増となり、類似団体や県平均等と比べ低い額を示している。増額の要因としてはコロナ禍における住民税非課税世帯や子育て世帯への臨時特別給付事業によるものである。</a:t>
          </a:r>
          <a:endParaRPr kumimoji="1" lang="en-US" altLang="ja-JP" sz="95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43,936
41,940
111.69
23,347,818
22,224,364
1,096,920
13,322,674
21,828,516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153797</xdr:rowOff>
    </xdr:from>
    <xdr:to>
      <xdr:col>24</xdr:col>
      <xdr:colOff>63500</xdr:colOff>
      <xdr:row>37</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744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151511</xdr:rowOff>
    </xdr:from>
    <xdr:to>
      <xdr:col>19</xdr:col>
      <xdr:colOff>177800</xdr:colOff>
      <xdr:row>37</xdr:row>
      <xdr:rowOff>153797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51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37</xdr:row>
      <xdr:rowOff>151511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38</xdr:row>
      <xdr:rowOff>14732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516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104521</xdr:rowOff>
    </xdr:from>
    <xdr:to>
      <xdr:col>24</xdr:col>
      <xdr:colOff>114300</xdr:colOff>
      <xdr:row>38</xdr:row>
      <xdr:rowOff>34671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102997</xdr:rowOff>
    </xdr:from>
    <xdr:to>
      <xdr:col>20</xdr:col>
      <xdr:colOff>38100</xdr:colOff>
      <xdr:row>38</xdr:row>
      <xdr:rowOff>33147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24274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100711</xdr:rowOff>
    </xdr:from>
    <xdr:to>
      <xdr:col>15</xdr:col>
      <xdr:colOff>101600</xdr:colOff>
      <xdr:row>38</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135382</xdr:rowOff>
    </xdr:from>
    <xdr:to>
      <xdr:col>6</xdr:col>
      <xdr:colOff>38100</xdr:colOff>
      <xdr:row>38</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56659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89957</xdr:rowOff>
    </xdr:from>
    <xdr:to>
      <xdr:col>24</xdr:col>
      <xdr:colOff>63500</xdr:colOff>
      <xdr:row>56</xdr:row>
      <xdr:rowOff>144354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48257"/>
          <a:ext cx="838200" cy="39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89957</xdr:rowOff>
    </xdr:from>
    <xdr:to>
      <xdr:col>19</xdr:col>
      <xdr:colOff>177800</xdr:colOff>
      <xdr:row>57</xdr:row>
      <xdr:rowOff>83679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8257"/>
          <a:ext cx="889000" cy="5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51557</xdr:rowOff>
    </xdr:from>
    <xdr:to>
      <xdr:col>15</xdr:col>
      <xdr:colOff>50800</xdr:colOff>
      <xdr:row>57</xdr:row>
      <xdr:rowOff>83679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4207"/>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51557</xdr:rowOff>
    </xdr:from>
    <xdr:to>
      <xdr:col>10</xdr:col>
      <xdr:colOff>114300</xdr:colOff>
      <xdr:row>57</xdr:row>
      <xdr:rowOff>77466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420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93554</xdr:rowOff>
    </xdr:from>
    <xdr:to>
      <xdr:col>24</xdr:col>
      <xdr:colOff>114300</xdr:colOff>
      <xdr:row>57</xdr:row>
      <xdr:rowOff>23704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39157</xdr:rowOff>
    </xdr:from>
    <xdr:to>
      <xdr:col>20</xdr:col>
      <xdr:colOff>38100</xdr:colOff>
      <xdr:row>54</xdr:row>
      <xdr:rowOff>140757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131884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32879</xdr:rowOff>
    </xdr:from>
    <xdr:to>
      <xdr:col>15</xdr:col>
      <xdr:colOff>101600</xdr:colOff>
      <xdr:row>57</xdr:row>
      <xdr:rowOff>134479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125606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xdr:rowOff>
    </xdr:from>
    <xdr:to>
      <xdr:col>10</xdr:col>
      <xdr:colOff>165100</xdr:colOff>
      <xdr:row>57</xdr:row>
      <xdr:rowOff>102357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93484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26666</xdr:rowOff>
    </xdr:from>
    <xdr:to>
      <xdr:col>6</xdr:col>
      <xdr:colOff>38100</xdr:colOff>
      <xdr:row>57</xdr:row>
      <xdr:rowOff>128266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119393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67295</xdr:rowOff>
    </xdr:from>
    <xdr:to>
      <xdr:col>24</xdr:col>
      <xdr:colOff>62865</xdr:colOff>
      <xdr:row>77</xdr:row>
      <xdr:rowOff>42652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40245"/>
          <a:ext cx="1270" cy="100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46479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42652</xdr:rowOff>
    </xdr:from>
    <xdr:to>
      <xdr:col>24</xdr:col>
      <xdr:colOff>152400</xdr:colOff>
      <xdr:row>77</xdr:row>
      <xdr:rowOff>42652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4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13972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1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67295</xdr:rowOff>
    </xdr:from>
    <xdr:to>
      <xdr:col>24</xdr:col>
      <xdr:colOff>152400</xdr:colOff>
      <xdr:row>71</xdr:row>
      <xdr:rowOff>67295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140821</xdr:rowOff>
    </xdr:from>
    <xdr:to>
      <xdr:col>24</xdr:col>
      <xdr:colOff>63500</xdr:colOff>
      <xdr:row>77</xdr:row>
      <xdr:rowOff>132567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71021"/>
          <a:ext cx="838200" cy="16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118687</xdr:rowOff>
    </xdr:from>
    <xdr:to>
      <xdr:col>24</xdr:col>
      <xdr:colOff>114300</xdr:colOff>
      <xdr:row>75</xdr:row>
      <xdr:rowOff>48837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132567</xdr:rowOff>
    </xdr:from>
    <xdr:to>
      <xdr:col>19</xdr:col>
      <xdr:colOff>177800</xdr:colOff>
      <xdr:row>78</xdr:row>
      <xdr:rowOff>4674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34217"/>
          <a:ext cx="8890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68052</xdr:rowOff>
    </xdr:from>
    <xdr:to>
      <xdr:col>20</xdr:col>
      <xdr:colOff>38100</xdr:colOff>
      <xdr:row>75</xdr:row>
      <xdr:rowOff>169652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14729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2342</xdr:rowOff>
    </xdr:from>
    <xdr:to>
      <xdr:col>15</xdr:col>
      <xdr:colOff>50800</xdr:colOff>
      <xdr:row>78</xdr:row>
      <xdr:rowOff>4674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7544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118664</xdr:rowOff>
    </xdr:from>
    <xdr:to>
      <xdr:col>15</xdr:col>
      <xdr:colOff>101600</xdr:colOff>
      <xdr:row>76</xdr:row>
      <xdr:rowOff>48814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65341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2342</xdr:rowOff>
    </xdr:from>
    <xdr:to>
      <xdr:col>10</xdr:col>
      <xdr:colOff>114300</xdr:colOff>
      <xdr:row>78</xdr:row>
      <xdr:rowOff>42675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5442"/>
          <a:ext cx="8890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27194</xdr:rowOff>
    </xdr:from>
    <xdr:to>
      <xdr:col>10</xdr:col>
      <xdr:colOff>165100</xdr:colOff>
      <xdr:row>76</xdr:row>
      <xdr:rowOff>128794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145320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46472</xdr:rowOff>
    </xdr:from>
    <xdr:to>
      <xdr:col>6</xdr:col>
      <xdr:colOff>38100</xdr:colOff>
      <xdr:row>76</xdr:row>
      <xdr:rowOff>148072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164599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90021</xdr:rowOff>
    </xdr:from>
    <xdr:to>
      <xdr:col>24</xdr:col>
      <xdr:colOff>114300</xdr:colOff>
      <xdr:row>77</xdr:row>
      <xdr:rowOff>20171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81767</xdr:rowOff>
    </xdr:from>
    <xdr:to>
      <xdr:col>20</xdr:col>
      <xdr:colOff>38100</xdr:colOff>
      <xdr:row>78</xdr:row>
      <xdr:rowOff>11917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125324</xdr:rowOff>
    </xdr:from>
    <xdr:to>
      <xdr:col>15</xdr:col>
      <xdr:colOff>101600</xdr:colOff>
      <xdr:row>78</xdr:row>
      <xdr:rowOff>55474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46601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122992</xdr:rowOff>
    </xdr:from>
    <xdr:to>
      <xdr:col>10</xdr:col>
      <xdr:colOff>165100</xdr:colOff>
      <xdr:row>78</xdr:row>
      <xdr:rowOff>53142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44269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163325</xdr:rowOff>
    </xdr:from>
    <xdr:to>
      <xdr:col>6</xdr:col>
      <xdr:colOff>38100</xdr:colOff>
      <xdr:row>78</xdr:row>
      <xdr:rowOff>93475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84602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49555</xdr:rowOff>
    </xdr:from>
    <xdr:to>
      <xdr:col>24</xdr:col>
      <xdr:colOff>63500</xdr:colOff>
      <xdr:row>95</xdr:row>
      <xdr:rowOff>64700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65855"/>
          <a:ext cx="838200" cy="1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64700</xdr:rowOff>
    </xdr:from>
    <xdr:to>
      <xdr:col>19</xdr:col>
      <xdr:colOff>177800</xdr:colOff>
      <xdr:row>95</xdr:row>
      <xdr:rowOff>82607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5245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82607</xdr:rowOff>
    </xdr:from>
    <xdr:to>
      <xdr:col>15</xdr:col>
      <xdr:colOff>50800</xdr:colOff>
      <xdr:row>95</xdr:row>
      <xdr:rowOff>138576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70357"/>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138576</xdr:rowOff>
    </xdr:from>
    <xdr:to>
      <xdr:col>10</xdr:col>
      <xdr:colOff>114300</xdr:colOff>
      <xdr:row>95</xdr:row>
      <xdr:rowOff>149797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26326"/>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170205</xdr:rowOff>
    </xdr:from>
    <xdr:to>
      <xdr:col>24</xdr:col>
      <xdr:colOff>114300</xdr:colOff>
      <xdr:row>94</xdr:row>
      <xdr:rowOff>100355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21632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13900</xdr:rowOff>
    </xdr:from>
    <xdr:to>
      <xdr:col>20</xdr:col>
      <xdr:colOff>38100</xdr:colOff>
      <xdr:row>95</xdr:row>
      <xdr:rowOff>115500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132027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31807</xdr:rowOff>
    </xdr:from>
    <xdr:to>
      <xdr:col>15</xdr:col>
      <xdr:colOff>101600</xdr:colOff>
      <xdr:row>95</xdr:row>
      <xdr:rowOff>133407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149934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87776</xdr:rowOff>
    </xdr:from>
    <xdr:to>
      <xdr:col>10</xdr:col>
      <xdr:colOff>165100</xdr:colOff>
      <xdr:row>96</xdr:row>
      <xdr:rowOff>17926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34453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98997</xdr:rowOff>
    </xdr:from>
    <xdr:to>
      <xdr:col>6</xdr:col>
      <xdr:colOff>38100</xdr:colOff>
      <xdr:row>96</xdr:row>
      <xdr:rowOff>29147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45674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20012</xdr:rowOff>
    </xdr:from>
    <xdr:to>
      <xdr:col>55</xdr:col>
      <xdr:colOff>0</xdr:colOff>
      <xdr:row>39</xdr:row>
      <xdr:rowOff>23930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656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23930</xdr:rowOff>
    </xdr:from>
    <xdr:to>
      <xdr:col>50</xdr:col>
      <xdr:colOff>114300</xdr:colOff>
      <xdr:row>39</xdr:row>
      <xdr:rowOff>25890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1048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25890</xdr:rowOff>
    </xdr:from>
    <xdr:to>
      <xdr:col>45</xdr:col>
      <xdr:colOff>177800</xdr:colOff>
      <xdr:row>39</xdr:row>
      <xdr:rowOff>31441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244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29319</xdr:rowOff>
    </xdr:from>
    <xdr:to>
      <xdr:col>41</xdr:col>
      <xdr:colOff>50800</xdr:colOff>
      <xdr:row>39</xdr:row>
      <xdr:rowOff>31441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15869"/>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140662</xdr:rowOff>
    </xdr:from>
    <xdr:to>
      <xdr:col>55</xdr:col>
      <xdr:colOff>50800</xdr:colOff>
      <xdr:row>39</xdr:row>
      <xdr:rowOff>70812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55589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0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144580</xdr:rowOff>
    </xdr:from>
    <xdr:to>
      <xdr:col>50</xdr:col>
      <xdr:colOff>165100</xdr:colOff>
      <xdr:row>39</xdr:row>
      <xdr:rowOff>74730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65857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146540</xdr:rowOff>
    </xdr:from>
    <xdr:to>
      <xdr:col>46</xdr:col>
      <xdr:colOff>38100</xdr:colOff>
      <xdr:row>39</xdr:row>
      <xdr:rowOff>76690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67817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152091</xdr:rowOff>
    </xdr:from>
    <xdr:to>
      <xdr:col>41</xdr:col>
      <xdr:colOff>101600</xdr:colOff>
      <xdr:row>39</xdr:row>
      <xdr:rowOff>82241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73368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149969</xdr:rowOff>
    </xdr:from>
    <xdr:to>
      <xdr:col>36</xdr:col>
      <xdr:colOff>165100</xdr:colOff>
      <xdr:row>39</xdr:row>
      <xdr:rowOff>80119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71246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82147</xdr:rowOff>
    </xdr:from>
    <xdr:to>
      <xdr:col>55</xdr:col>
      <xdr:colOff>0</xdr:colOff>
      <xdr:row>58</xdr:row>
      <xdr:rowOff>61116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54797"/>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82147</xdr:rowOff>
    </xdr:from>
    <xdr:to>
      <xdr:col>50</xdr:col>
      <xdr:colOff>114300</xdr:colOff>
      <xdr:row>58</xdr:row>
      <xdr:rowOff>25629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54797"/>
          <a:ext cx="889000" cy="1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25629</xdr:rowOff>
    </xdr:from>
    <xdr:to>
      <xdr:col>45</xdr:col>
      <xdr:colOff>177800</xdr:colOff>
      <xdr:row>58</xdr:row>
      <xdr:rowOff>57622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69729"/>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57622</xdr:rowOff>
    </xdr:from>
    <xdr:to>
      <xdr:col>41</xdr:col>
      <xdr:colOff>50800</xdr:colOff>
      <xdr:row>58</xdr:row>
      <xdr:rowOff>64349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01722"/>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10316</xdr:rowOff>
    </xdr:from>
    <xdr:to>
      <xdr:col>55</xdr:col>
      <xdr:colOff>50800</xdr:colOff>
      <xdr:row>58</xdr:row>
      <xdr:rowOff>111916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96693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31347</xdr:rowOff>
    </xdr:from>
    <xdr:to>
      <xdr:col>50</xdr:col>
      <xdr:colOff>165100</xdr:colOff>
      <xdr:row>57</xdr:row>
      <xdr:rowOff>132947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124074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146279</xdr:rowOff>
    </xdr:from>
    <xdr:to>
      <xdr:col>46</xdr:col>
      <xdr:colOff>38100</xdr:colOff>
      <xdr:row>58</xdr:row>
      <xdr:rowOff>76429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67556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6822</xdr:rowOff>
    </xdr:from>
    <xdr:to>
      <xdr:col>41</xdr:col>
      <xdr:colOff>101600</xdr:colOff>
      <xdr:row>58</xdr:row>
      <xdr:rowOff>108422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99549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13549</xdr:rowOff>
    </xdr:from>
    <xdr:to>
      <xdr:col>36</xdr:col>
      <xdr:colOff>165100</xdr:colOff>
      <xdr:row>58</xdr:row>
      <xdr:rowOff>115149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106276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58113</xdr:rowOff>
    </xdr:from>
    <xdr:to>
      <xdr:col>55</xdr:col>
      <xdr:colOff>0</xdr:colOff>
      <xdr:row>78</xdr:row>
      <xdr:rowOff>75958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31213"/>
          <a:ext cx="8382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58113</xdr:rowOff>
    </xdr:from>
    <xdr:to>
      <xdr:col>50</xdr:col>
      <xdr:colOff>114300</xdr:colOff>
      <xdr:row>78</xdr:row>
      <xdr:rowOff>111758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31213"/>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108930</xdr:rowOff>
    </xdr:from>
    <xdr:to>
      <xdr:col>45</xdr:col>
      <xdr:colOff>177800</xdr:colOff>
      <xdr:row>78</xdr:row>
      <xdr:rowOff>111758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82030"/>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108930</xdr:rowOff>
    </xdr:from>
    <xdr:to>
      <xdr:col>41</xdr:col>
      <xdr:colOff>50800</xdr:colOff>
      <xdr:row>78</xdr:row>
      <xdr:rowOff>115919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8203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25158</xdr:rowOff>
    </xdr:from>
    <xdr:to>
      <xdr:col>55</xdr:col>
      <xdr:colOff>50800</xdr:colOff>
      <xdr:row>78</xdr:row>
      <xdr:rowOff>126758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133917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7313</xdr:rowOff>
    </xdr:from>
    <xdr:to>
      <xdr:col>50</xdr:col>
      <xdr:colOff>165100</xdr:colOff>
      <xdr:row>78</xdr:row>
      <xdr:rowOff>108913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100040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60958</xdr:rowOff>
    </xdr:from>
    <xdr:to>
      <xdr:col>46</xdr:col>
      <xdr:colOff>38100</xdr:colOff>
      <xdr:row>78</xdr:row>
      <xdr:rowOff>162558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153685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58130</xdr:rowOff>
    </xdr:from>
    <xdr:to>
      <xdr:col>41</xdr:col>
      <xdr:colOff>101600</xdr:colOff>
      <xdr:row>78</xdr:row>
      <xdr:rowOff>159730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65119</xdr:rowOff>
    </xdr:from>
    <xdr:to>
      <xdr:col>36</xdr:col>
      <xdr:colOff>165100</xdr:colOff>
      <xdr:row>78</xdr:row>
      <xdr:rowOff>166719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157846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127864</xdr:rowOff>
    </xdr:from>
    <xdr:to>
      <xdr:col>55</xdr:col>
      <xdr:colOff>0</xdr:colOff>
      <xdr:row>98</xdr:row>
      <xdr:rowOff>137401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9964"/>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127864</xdr:rowOff>
    </xdr:from>
    <xdr:to>
      <xdr:col>50</xdr:col>
      <xdr:colOff>114300</xdr:colOff>
      <xdr:row>98</xdr:row>
      <xdr:rowOff>141263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29964"/>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129642</xdr:rowOff>
    </xdr:from>
    <xdr:to>
      <xdr:col>45</xdr:col>
      <xdr:colOff>177800</xdr:colOff>
      <xdr:row>98</xdr:row>
      <xdr:rowOff>141263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60292"/>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129642</xdr:rowOff>
    </xdr:from>
    <xdr:to>
      <xdr:col>41</xdr:col>
      <xdr:colOff>50800</xdr:colOff>
      <xdr:row>98</xdr:row>
      <xdr:rowOff>82893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60292"/>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86601</xdr:rowOff>
    </xdr:from>
    <xdr:to>
      <xdr:col>55</xdr:col>
      <xdr:colOff>50800</xdr:colOff>
      <xdr:row>99</xdr:row>
      <xdr:rowOff>16751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1528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77064</xdr:rowOff>
    </xdr:from>
    <xdr:to>
      <xdr:col>50</xdr:col>
      <xdr:colOff>165100</xdr:colOff>
      <xdr:row>99</xdr:row>
      <xdr:rowOff>7214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169791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90463</xdr:rowOff>
    </xdr:from>
    <xdr:to>
      <xdr:col>46</xdr:col>
      <xdr:colOff>38100</xdr:colOff>
      <xdr:row>99</xdr:row>
      <xdr:rowOff>20613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78842</xdr:rowOff>
    </xdr:from>
    <xdr:to>
      <xdr:col>41</xdr:col>
      <xdr:colOff>101600</xdr:colOff>
      <xdr:row>98</xdr:row>
      <xdr:rowOff>8992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32093</xdr:rowOff>
    </xdr:from>
    <xdr:to>
      <xdr:col>36</xdr:col>
      <xdr:colOff>165100</xdr:colOff>
      <xdr:row>98</xdr:row>
      <xdr:rowOff>133693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124820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116040</xdr:rowOff>
    </xdr:from>
    <xdr:to>
      <xdr:col>85</xdr:col>
      <xdr:colOff>126364</xdr:colOff>
      <xdr:row>37</xdr:row>
      <xdr:rowOff>105448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773890"/>
          <a:ext cx="1269" cy="67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109275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4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105448</xdr:rowOff>
    </xdr:from>
    <xdr:to>
      <xdr:col>86</xdr:col>
      <xdr:colOff>25400</xdr:colOff>
      <xdr:row>37</xdr:row>
      <xdr:rowOff>105448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4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62717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5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116040</xdr:rowOff>
    </xdr:from>
    <xdr:to>
      <xdr:col>86</xdr:col>
      <xdr:colOff>25400</xdr:colOff>
      <xdr:row>33</xdr:row>
      <xdr:rowOff>116040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77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8712</xdr:rowOff>
    </xdr:from>
    <xdr:to>
      <xdr:col>85</xdr:col>
      <xdr:colOff>127000</xdr:colOff>
      <xdr:row>34</xdr:row>
      <xdr:rowOff>147834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152212"/>
          <a:ext cx="838200" cy="8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158214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5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8337</xdr:rowOff>
    </xdr:from>
    <xdr:to>
      <xdr:col>85</xdr:col>
      <xdr:colOff>177800</xdr:colOff>
      <xdr:row>36</xdr:row>
      <xdr:rowOff>109937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8712</xdr:rowOff>
    </xdr:from>
    <xdr:to>
      <xdr:col>81</xdr:col>
      <xdr:colOff>50800</xdr:colOff>
      <xdr:row>33</xdr:row>
      <xdr:rowOff>97980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152212"/>
          <a:ext cx="889000" cy="60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61460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97980</xdr:rowOff>
    </xdr:from>
    <xdr:to>
      <xdr:col>76</xdr:col>
      <xdr:colOff>114300</xdr:colOff>
      <xdr:row>35</xdr:row>
      <xdr:rowOff>66186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755830"/>
          <a:ext cx="889000" cy="3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97045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66186</xdr:rowOff>
    </xdr:from>
    <xdr:to>
      <xdr:col>71</xdr:col>
      <xdr:colOff>177800</xdr:colOff>
      <xdr:row>36</xdr:row>
      <xdr:rowOff>29477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6936"/>
          <a:ext cx="889000" cy="1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135640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97034</xdr:rowOff>
    </xdr:from>
    <xdr:to>
      <xdr:col>85</xdr:col>
      <xdr:colOff>177800</xdr:colOff>
      <xdr:row>35</xdr:row>
      <xdr:rowOff>27184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119911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129362</xdr:rowOff>
    </xdr:from>
    <xdr:to>
      <xdr:col>81</xdr:col>
      <xdr:colOff>101600</xdr:colOff>
      <xdr:row>30</xdr:row>
      <xdr:rowOff>59512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1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76039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48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47180</xdr:rowOff>
    </xdr:from>
    <xdr:to>
      <xdr:col>76</xdr:col>
      <xdr:colOff>165100</xdr:colOff>
      <xdr:row>33</xdr:row>
      <xdr:rowOff>148780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165307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4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15386</xdr:rowOff>
    </xdr:from>
    <xdr:to>
      <xdr:col>72</xdr:col>
      <xdr:colOff>38100</xdr:colOff>
      <xdr:row>35</xdr:row>
      <xdr:rowOff>116986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133513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150127</xdr:rowOff>
    </xdr:from>
    <xdr:to>
      <xdr:col>67</xdr:col>
      <xdr:colOff>101600</xdr:colOff>
      <xdr:row>36</xdr:row>
      <xdr:rowOff>80277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96804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76541</xdr:rowOff>
    </xdr:from>
    <xdr:to>
      <xdr:col>85</xdr:col>
      <xdr:colOff>126364</xdr:colOff>
      <xdr:row>57</xdr:row>
      <xdr:rowOff>89326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49041"/>
          <a:ext cx="1269" cy="1212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93153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8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89326</xdr:rowOff>
    </xdr:from>
    <xdr:to>
      <xdr:col>86</xdr:col>
      <xdr:colOff>25400</xdr:colOff>
      <xdr:row>57</xdr:row>
      <xdr:rowOff>89326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8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23218</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76541</xdr:rowOff>
    </xdr:from>
    <xdr:to>
      <xdr:col>86</xdr:col>
      <xdr:colOff>25400</xdr:colOff>
      <xdr:row>50</xdr:row>
      <xdr:rowOff>76541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4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153334</xdr:rowOff>
    </xdr:from>
    <xdr:to>
      <xdr:col>85</xdr:col>
      <xdr:colOff>127000</xdr:colOff>
      <xdr:row>57</xdr:row>
      <xdr:rowOff>79725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54534"/>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170756</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7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147879</xdr:rowOff>
    </xdr:from>
    <xdr:to>
      <xdr:col>85</xdr:col>
      <xdr:colOff>177800</xdr:colOff>
      <xdr:row>55</xdr:row>
      <xdr:rowOff>78029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153334</xdr:rowOff>
    </xdr:from>
    <xdr:to>
      <xdr:col>81</xdr:col>
      <xdr:colOff>50800</xdr:colOff>
      <xdr:row>57</xdr:row>
      <xdr:rowOff>114505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54534"/>
          <a:ext cx="889000" cy="1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60880</xdr:rowOff>
    </xdr:from>
    <xdr:to>
      <xdr:col>81</xdr:col>
      <xdr:colOff>101600</xdr:colOff>
      <xdr:row>54</xdr:row>
      <xdr:rowOff>162480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09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114505</xdr:rowOff>
    </xdr:from>
    <xdr:to>
      <xdr:col>76</xdr:col>
      <xdr:colOff>114300</xdr:colOff>
      <xdr:row>57</xdr:row>
      <xdr:rowOff>117053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87155"/>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154051</xdr:rowOff>
    </xdr:from>
    <xdr:to>
      <xdr:col>76</xdr:col>
      <xdr:colOff>165100</xdr:colOff>
      <xdr:row>54</xdr:row>
      <xdr:rowOff>84201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24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100728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117053</xdr:rowOff>
    </xdr:from>
    <xdr:to>
      <xdr:col>71</xdr:col>
      <xdr:colOff>177800</xdr:colOff>
      <xdr:row>58</xdr:row>
      <xdr:rowOff>41239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89703"/>
          <a:ext cx="8890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86582</xdr:rowOff>
    </xdr:from>
    <xdr:to>
      <xdr:col>72</xdr:col>
      <xdr:colOff>38100</xdr:colOff>
      <xdr:row>56</xdr:row>
      <xdr:rowOff>16732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33259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103122</xdr:rowOff>
    </xdr:from>
    <xdr:to>
      <xdr:col>67</xdr:col>
      <xdr:colOff>101600</xdr:colOff>
      <xdr:row>56</xdr:row>
      <xdr:rowOff>33272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49799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28925</xdr:rowOff>
    </xdr:from>
    <xdr:to>
      <xdr:col>85</xdr:col>
      <xdr:colOff>177800</xdr:colOff>
      <xdr:row>57</xdr:row>
      <xdr:rowOff>130525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115302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102534</xdr:rowOff>
    </xdr:from>
    <xdr:to>
      <xdr:col>81</xdr:col>
      <xdr:colOff>101600</xdr:colOff>
      <xdr:row>57</xdr:row>
      <xdr:rowOff>32684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23811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63705</xdr:rowOff>
    </xdr:from>
    <xdr:to>
      <xdr:col>76</xdr:col>
      <xdr:colOff>165100</xdr:colOff>
      <xdr:row>57</xdr:row>
      <xdr:rowOff>165305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156432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66253</xdr:rowOff>
    </xdr:from>
    <xdr:to>
      <xdr:col>72</xdr:col>
      <xdr:colOff>38100</xdr:colOff>
      <xdr:row>57</xdr:row>
      <xdr:rowOff>167853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158980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161889</xdr:rowOff>
    </xdr:from>
    <xdr:to>
      <xdr:col>67</xdr:col>
      <xdr:colOff>101600</xdr:colOff>
      <xdr:row>58</xdr:row>
      <xdr:rowOff>92039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39573</xdr:rowOff>
    </xdr:from>
    <xdr:to>
      <xdr:col>85</xdr:col>
      <xdr:colOff>127000</xdr:colOff>
      <xdr:row>78</xdr:row>
      <xdr:rowOff>87213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41223"/>
          <a:ext cx="8382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39573</xdr:rowOff>
    </xdr:from>
    <xdr:to>
      <xdr:col>81</xdr:col>
      <xdr:colOff>50800</xdr:colOff>
      <xdr:row>77</xdr:row>
      <xdr:rowOff>89271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241223"/>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89271</xdr:rowOff>
    </xdr:from>
    <xdr:to>
      <xdr:col>76</xdr:col>
      <xdr:colOff>114300</xdr:colOff>
      <xdr:row>77</xdr:row>
      <xdr:rowOff>118943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290921"/>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118943</xdr:rowOff>
    </xdr:from>
    <xdr:to>
      <xdr:col>71</xdr:col>
      <xdr:colOff>177800</xdr:colOff>
      <xdr:row>78</xdr:row>
      <xdr:rowOff>27823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20593"/>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36413</xdr:rowOff>
    </xdr:from>
    <xdr:to>
      <xdr:col>85</xdr:col>
      <xdr:colOff>177800</xdr:colOff>
      <xdr:row>78</xdr:row>
      <xdr:rowOff>138013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122790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160223</xdr:rowOff>
    </xdr:from>
    <xdr:to>
      <xdr:col>81</xdr:col>
      <xdr:colOff>101600</xdr:colOff>
      <xdr:row>77</xdr:row>
      <xdr:rowOff>90373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81500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2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38471</xdr:rowOff>
    </xdr:from>
    <xdr:to>
      <xdr:col>76</xdr:col>
      <xdr:colOff>165100</xdr:colOff>
      <xdr:row>77</xdr:row>
      <xdr:rowOff>140071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2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131198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3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68143</xdr:rowOff>
    </xdr:from>
    <xdr:to>
      <xdr:col>72</xdr:col>
      <xdr:colOff>38100</xdr:colOff>
      <xdr:row>77</xdr:row>
      <xdr:rowOff>169743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2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14820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0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148473</xdr:rowOff>
    </xdr:from>
    <xdr:to>
      <xdr:col>67</xdr:col>
      <xdr:colOff>101600</xdr:colOff>
      <xdr:row>78</xdr:row>
      <xdr:rowOff>78623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69750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44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26701</xdr:rowOff>
    </xdr:from>
    <xdr:to>
      <xdr:col>85</xdr:col>
      <xdr:colOff>127000</xdr:colOff>
      <xdr:row>97</xdr:row>
      <xdr:rowOff>93109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57351"/>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93109</xdr:rowOff>
    </xdr:from>
    <xdr:to>
      <xdr:col>81</xdr:col>
      <xdr:colOff>50800</xdr:colOff>
      <xdr:row>97</xdr:row>
      <xdr:rowOff>98495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723759"/>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94737</xdr:rowOff>
    </xdr:from>
    <xdr:to>
      <xdr:col>76</xdr:col>
      <xdr:colOff>114300</xdr:colOff>
      <xdr:row>97</xdr:row>
      <xdr:rowOff>98495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725387"/>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94737</xdr:rowOff>
    </xdr:from>
    <xdr:to>
      <xdr:col>71</xdr:col>
      <xdr:colOff>177800</xdr:colOff>
      <xdr:row>97</xdr:row>
      <xdr:rowOff>131871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25387"/>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147351</xdr:rowOff>
    </xdr:from>
    <xdr:to>
      <xdr:col>85</xdr:col>
      <xdr:colOff>177800</xdr:colOff>
      <xdr:row>97</xdr:row>
      <xdr:rowOff>77501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125778</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42309</xdr:rowOff>
    </xdr:from>
    <xdr:to>
      <xdr:col>81</xdr:col>
      <xdr:colOff>101600</xdr:colOff>
      <xdr:row>97</xdr:row>
      <xdr:rowOff>143909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135036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47695</xdr:rowOff>
    </xdr:from>
    <xdr:to>
      <xdr:col>76</xdr:col>
      <xdr:colOff>165100</xdr:colOff>
      <xdr:row>97</xdr:row>
      <xdr:rowOff>149295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140422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7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43937</xdr:rowOff>
    </xdr:from>
    <xdr:to>
      <xdr:col>72</xdr:col>
      <xdr:colOff>38100</xdr:colOff>
      <xdr:row>97</xdr:row>
      <xdr:rowOff>145537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81071</xdr:rowOff>
    </xdr:from>
    <xdr:to>
      <xdr:col>67</xdr:col>
      <xdr:colOff>101600</xdr:colOff>
      <xdr:row>98</xdr:row>
      <xdr:rowOff>11221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2348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総務費は、類似団体の平均を下回っているが、県平均より高い金額となっている。</a:t>
          </a:r>
          <a:r>
            <a:rPr kumimoji="1" lang="ja-JP" altLang="en-US" sz="900">
              <a:solidFill>
                <a:schemeClr val="dk1"/>
              </a:solidFill>
              <a:effectLst/>
              <a:latin typeface="+mn-lt"/>
              <a:ea typeface="+mn-ea"/>
              <a:cs typeface="+mn-cs"/>
            </a:rPr>
            <a:t>前年度</a:t>
          </a:r>
          <a:r>
            <a:rPr kumimoji="1" lang="ja-JP" altLang="ja-JP"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86,898</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a:t>
          </a:r>
          <a:r>
            <a:rPr kumimoji="1" lang="ja-JP" altLang="en-US" sz="900">
              <a:solidFill>
                <a:schemeClr val="dk1"/>
              </a:solidFill>
              <a:effectLst/>
              <a:latin typeface="+mn-lt"/>
              <a:ea typeface="+mn-ea"/>
              <a:cs typeface="+mn-cs"/>
            </a:rPr>
            <a:t>特別定額給付金と</a:t>
          </a:r>
          <a:r>
            <a:rPr kumimoji="1" lang="ja-JP" altLang="ja-JP" sz="900">
              <a:solidFill>
                <a:schemeClr val="dk1"/>
              </a:solidFill>
              <a:effectLst/>
              <a:latin typeface="+mn-lt"/>
              <a:ea typeface="+mn-ea"/>
              <a:cs typeface="+mn-cs"/>
            </a:rPr>
            <a:t>地域総合整備資金の貸付け</a:t>
          </a:r>
          <a:r>
            <a:rPr kumimoji="1" lang="ja-JP" altLang="en-US" sz="900">
              <a:solidFill>
                <a:schemeClr val="dk1"/>
              </a:solidFill>
              <a:effectLst/>
              <a:latin typeface="+mn-lt"/>
              <a:ea typeface="+mn-ea"/>
              <a:cs typeface="+mn-cs"/>
            </a:rPr>
            <a:t>の皆減によるものである。</a:t>
          </a:r>
          <a:endParaRPr lang="ja-JP" altLang="ja-JP" sz="900">
            <a:effectLst/>
          </a:endParaRPr>
        </a:p>
        <a:p>
          <a:r>
            <a:rPr kumimoji="1" lang="ja-JP" altLang="ja-JP" sz="900">
              <a:solidFill>
                <a:schemeClr val="dk1"/>
              </a:solidFill>
              <a:effectLst/>
              <a:latin typeface="+mn-lt"/>
              <a:ea typeface="+mn-ea"/>
              <a:cs typeface="+mn-cs"/>
            </a:rPr>
            <a:t>民生費は、以前より類似団体の平均に比べ、非常に低い額を示している。前年度より</a:t>
          </a:r>
          <a:r>
            <a:rPr kumimoji="1" lang="en-US" altLang="ja-JP" sz="900">
              <a:solidFill>
                <a:schemeClr val="dk1"/>
              </a:solidFill>
              <a:effectLst/>
              <a:latin typeface="+mn-lt"/>
              <a:ea typeface="+mn-ea"/>
              <a:cs typeface="+mn-cs"/>
            </a:rPr>
            <a:t>21,417</a:t>
          </a:r>
          <a:r>
            <a:rPr kumimoji="1" lang="ja-JP" altLang="ja-JP" sz="900">
              <a:solidFill>
                <a:schemeClr val="dk1"/>
              </a:solidFill>
              <a:effectLst/>
              <a:latin typeface="+mn-lt"/>
              <a:ea typeface="+mn-ea"/>
              <a:cs typeface="+mn-cs"/>
            </a:rPr>
            <a:t>円増となった要因は、</a:t>
          </a:r>
          <a:r>
            <a:rPr lang="ja-JP" altLang="ja-JP" sz="900">
              <a:solidFill>
                <a:schemeClr val="dk1"/>
              </a:solidFill>
              <a:effectLst/>
              <a:latin typeface="+mn-lt"/>
              <a:ea typeface="+mn-ea"/>
              <a:cs typeface="+mn-cs"/>
            </a:rPr>
            <a:t>地域における保健福祉活動</a:t>
          </a:r>
          <a:r>
            <a:rPr lang="ja-JP" altLang="en-US" sz="900">
              <a:solidFill>
                <a:schemeClr val="dk1"/>
              </a:solidFill>
              <a:effectLst/>
              <a:latin typeface="+mn-lt"/>
              <a:ea typeface="+mn-ea"/>
              <a:cs typeface="+mn-cs"/>
            </a:rPr>
            <a:t>の</a:t>
          </a:r>
          <a:r>
            <a:rPr lang="ja-JP" altLang="ja-JP" sz="900">
              <a:solidFill>
                <a:schemeClr val="dk1"/>
              </a:solidFill>
              <a:effectLst/>
              <a:latin typeface="+mn-lt"/>
              <a:ea typeface="+mn-ea"/>
              <a:cs typeface="+mn-cs"/>
            </a:rPr>
            <a:t>推進</a:t>
          </a:r>
          <a:r>
            <a:rPr lang="ja-JP" altLang="en-US" sz="900">
              <a:solidFill>
                <a:schemeClr val="dk1"/>
              </a:solidFill>
              <a:effectLst/>
              <a:latin typeface="+mn-lt"/>
              <a:ea typeface="+mn-ea"/>
              <a:cs typeface="+mn-cs"/>
            </a:rPr>
            <a:t>を目的とした</a:t>
          </a:r>
          <a:r>
            <a:rPr kumimoji="1" lang="ja-JP" altLang="en-US" sz="900">
              <a:solidFill>
                <a:schemeClr val="dk1"/>
              </a:solidFill>
              <a:effectLst/>
              <a:latin typeface="+mn-lt"/>
              <a:ea typeface="+mn-ea"/>
              <a:cs typeface="+mn-cs"/>
            </a:rPr>
            <a:t>地域福祉基金積立金や相寿園管理運営費</a:t>
          </a:r>
          <a:r>
            <a:rPr kumimoji="1" lang="ja-JP" altLang="ja-JP" sz="900">
              <a:solidFill>
                <a:schemeClr val="dk1"/>
              </a:solidFill>
              <a:effectLst/>
              <a:latin typeface="+mn-lt"/>
              <a:ea typeface="+mn-ea"/>
              <a:cs typeface="+mn-cs"/>
            </a:rPr>
            <a:t>の増加によるものである。</a:t>
          </a:r>
          <a:endParaRPr lang="ja-JP" altLang="ja-JP" sz="900">
            <a:effectLst/>
          </a:endParaRPr>
        </a:p>
        <a:p>
          <a:r>
            <a:rPr kumimoji="1" lang="ja-JP" altLang="ja-JP" sz="900">
              <a:solidFill>
                <a:schemeClr val="dk1"/>
              </a:solidFill>
              <a:effectLst/>
              <a:latin typeface="+mn-lt"/>
              <a:ea typeface="+mn-ea"/>
              <a:cs typeface="+mn-cs"/>
            </a:rPr>
            <a:t>農林水産業費は、類似団体の平均を下回っているが、県平均より高い金額となっている。前年度より</a:t>
          </a:r>
          <a:r>
            <a:rPr kumimoji="1" lang="en-US" altLang="ja-JP" sz="900">
              <a:solidFill>
                <a:schemeClr val="dk1"/>
              </a:solidFill>
              <a:effectLst/>
              <a:latin typeface="+mn-lt"/>
              <a:ea typeface="+mn-ea"/>
              <a:cs typeface="+mn-cs"/>
            </a:rPr>
            <a:t>13,818</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となった要因は、産地生産基盤パワーアップ事業補助金</a:t>
          </a:r>
          <a:r>
            <a:rPr kumimoji="1" lang="ja-JP" altLang="en-US" sz="900">
              <a:solidFill>
                <a:schemeClr val="dk1"/>
              </a:solidFill>
              <a:effectLst/>
              <a:latin typeface="+mn-lt"/>
              <a:ea typeface="+mn-ea"/>
              <a:cs typeface="+mn-cs"/>
            </a:rPr>
            <a:t>や中・庄内地区水利施設整備事業の減</a:t>
          </a:r>
          <a:r>
            <a:rPr kumimoji="1" lang="ja-JP" altLang="ja-JP" sz="900">
              <a:solidFill>
                <a:schemeClr val="dk1"/>
              </a:solidFill>
              <a:effectLst/>
              <a:latin typeface="+mn-lt"/>
              <a:ea typeface="+mn-ea"/>
              <a:cs typeface="+mn-cs"/>
            </a:rPr>
            <a:t>によるものである。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教育費は、以前より</a:t>
          </a:r>
          <a:r>
            <a:rPr kumimoji="1" lang="ja-JP" altLang="ja-JP" sz="900">
              <a:solidFill>
                <a:schemeClr val="dk1"/>
              </a:solidFill>
              <a:effectLst/>
              <a:latin typeface="+mn-lt"/>
              <a:ea typeface="+mn-ea"/>
              <a:cs typeface="+mn-cs"/>
            </a:rPr>
            <a:t>類似団体</a:t>
          </a:r>
          <a:r>
            <a:rPr kumimoji="1" lang="ja-JP" altLang="en-US" sz="900">
              <a:solidFill>
                <a:schemeClr val="dk1"/>
              </a:solidFill>
              <a:effectLst/>
              <a:latin typeface="+mn-lt"/>
              <a:ea typeface="+mn-ea"/>
              <a:cs typeface="+mn-cs"/>
            </a:rPr>
            <a:t>及び県平均に比べ低い額を示している。平成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年度以降</a:t>
          </a:r>
          <a:r>
            <a:rPr kumimoji="1" lang="en-US" altLang="ja-JP" sz="900">
              <a:solidFill>
                <a:schemeClr val="dk1"/>
              </a:solidFill>
              <a:effectLst/>
              <a:latin typeface="+mn-lt"/>
              <a:ea typeface="+mn-ea"/>
              <a:cs typeface="+mn-cs"/>
            </a:rPr>
            <a:t>40,000</a:t>
          </a:r>
          <a:r>
            <a:rPr kumimoji="1" lang="ja-JP" altLang="en-US" sz="900">
              <a:solidFill>
                <a:schemeClr val="dk1"/>
              </a:solidFill>
              <a:effectLst/>
              <a:latin typeface="+mn-lt"/>
              <a:ea typeface="+mn-ea"/>
              <a:cs typeface="+mn-cs"/>
            </a:rPr>
            <a:t>円付近を推移していたが、令和２年度は</a:t>
          </a:r>
          <a:r>
            <a:rPr kumimoji="1" lang="en-US" altLang="ja-JP" sz="900">
              <a:solidFill>
                <a:schemeClr val="dk1"/>
              </a:solidFill>
              <a:effectLst/>
              <a:latin typeface="+mn-lt"/>
              <a:ea typeface="+mn-ea"/>
              <a:cs typeface="+mn-cs"/>
            </a:rPr>
            <a:t>ICT</a:t>
          </a:r>
          <a:r>
            <a:rPr kumimoji="1" lang="ja-JP" altLang="ja-JP" sz="900">
              <a:solidFill>
                <a:schemeClr val="dk1"/>
              </a:solidFill>
              <a:effectLst/>
              <a:latin typeface="+mn-lt"/>
              <a:ea typeface="+mn-ea"/>
              <a:cs typeface="+mn-cs"/>
            </a:rPr>
            <a:t>活用推進事業費</a:t>
          </a:r>
          <a:r>
            <a:rPr kumimoji="1" lang="ja-JP" altLang="en-US" sz="900">
              <a:solidFill>
                <a:schemeClr val="dk1"/>
              </a:solidFill>
              <a:effectLst/>
              <a:latin typeface="+mn-lt"/>
              <a:ea typeface="+mn-ea"/>
              <a:cs typeface="+mn-cs"/>
            </a:rPr>
            <a:t>による増で大幅に伸びたが、令和３年度決算では</a:t>
          </a:r>
          <a:r>
            <a:rPr kumimoji="1" lang="en-US" altLang="ja-JP" sz="900">
              <a:solidFill>
                <a:schemeClr val="dk1"/>
              </a:solidFill>
              <a:effectLst/>
              <a:latin typeface="+mn-lt"/>
              <a:ea typeface="+mn-ea"/>
              <a:cs typeface="+mn-cs"/>
            </a:rPr>
            <a:t>5,992</a:t>
          </a:r>
          <a:r>
            <a:rPr kumimoji="1" lang="ja-JP" altLang="en-US" sz="900">
              <a:solidFill>
                <a:schemeClr val="dk1"/>
              </a:solidFill>
              <a:effectLst/>
              <a:latin typeface="+mn-lt"/>
              <a:ea typeface="+mn-ea"/>
              <a:cs typeface="+mn-cs"/>
            </a:rPr>
            <a:t>円減となった。</a:t>
          </a:r>
          <a:r>
            <a:rPr lang="ja-JP" altLang="ja-JP" sz="900">
              <a:solidFill>
                <a:schemeClr val="dk1"/>
              </a:solidFill>
              <a:effectLst/>
              <a:latin typeface="+mn-lt"/>
              <a:ea typeface="+mn-ea"/>
              <a:cs typeface="+mn-cs"/>
            </a:rPr>
            <a:t>今後も、小中学校の老朽化対策に要する経費の増加が予想されるため、公共施設等総合管理計画に基づき、計画的な事業執行に努める。</a:t>
          </a:r>
          <a:endParaRPr lang="ja-JP" altLang="ja-JP" sz="900">
            <a:effectLst/>
          </a:endParaRPr>
        </a:p>
        <a:p>
          <a:r>
            <a:rPr kumimoji="1" lang="ja-JP" altLang="ja-JP" sz="900">
              <a:solidFill>
                <a:schemeClr val="dk1"/>
              </a:solidFill>
              <a:effectLst/>
              <a:latin typeface="+mn-lt"/>
              <a:ea typeface="+mn-ea"/>
              <a:cs typeface="+mn-cs"/>
            </a:rPr>
            <a:t>商工費は、類似団体の平均を下回っているが、県平均より高い金額となっている。前年度より</a:t>
          </a:r>
          <a:r>
            <a:rPr kumimoji="1" lang="en-US" altLang="ja-JP" sz="900">
              <a:solidFill>
                <a:schemeClr val="dk1"/>
              </a:solidFill>
              <a:effectLst/>
              <a:latin typeface="+mn-lt"/>
              <a:ea typeface="+mn-ea"/>
              <a:cs typeface="+mn-cs"/>
            </a:rPr>
            <a:t>2,342</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となった要因は、</a:t>
          </a:r>
          <a:r>
            <a:rPr kumimoji="1" lang="ja-JP" altLang="en-US" sz="900">
              <a:solidFill>
                <a:schemeClr val="dk1"/>
              </a:solidFill>
              <a:effectLst/>
              <a:latin typeface="+mn-lt"/>
              <a:ea typeface="+mn-ea"/>
              <a:cs typeface="+mn-cs"/>
            </a:rPr>
            <a:t>新型コロナウイルス感染症感染拡大防止対策による協力金や緊急経済対策補助金などの減</a:t>
          </a:r>
          <a:r>
            <a:rPr kumimoji="1" lang="ja-JP" altLang="ja-JP" sz="900">
              <a:solidFill>
                <a:schemeClr val="dk1"/>
              </a:solidFill>
              <a:effectLst/>
              <a:latin typeface="+mn-lt"/>
              <a:ea typeface="+mn-ea"/>
              <a:cs typeface="+mn-cs"/>
            </a:rPr>
            <a:t>によるものである。消防費は、類似団体や県の平均を大きく上回っている。前年度</a:t>
          </a:r>
          <a:r>
            <a:rPr kumimoji="1" lang="ja-JP" altLang="en-US"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43,303</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の減</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った要因は、緊急地震・津波対策基金の積立の皆減によるものである。衛生費は、類似団体及び県平均等を上回っている。</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より</a:t>
          </a:r>
          <a:r>
            <a:rPr kumimoji="1" lang="en-US" altLang="ja-JP" sz="900">
              <a:solidFill>
                <a:schemeClr val="dk1"/>
              </a:solidFill>
              <a:effectLst/>
              <a:latin typeface="+mn-lt"/>
              <a:ea typeface="+mn-ea"/>
              <a:cs typeface="+mn-cs"/>
            </a:rPr>
            <a:t>9,795</a:t>
          </a:r>
          <a:r>
            <a:rPr kumimoji="1" lang="ja-JP" altLang="en-US" sz="900">
              <a:solidFill>
                <a:schemeClr val="dk1"/>
              </a:solidFill>
              <a:effectLst/>
              <a:latin typeface="+mn-lt"/>
              <a:ea typeface="+mn-ea"/>
              <a:cs typeface="+mn-cs"/>
            </a:rPr>
            <a:t>円の増となった要因は、本格化した新型コロナワクチン接種事業の開始や地域医療振興事業費補助金、令和３年５月に発生した竜巻等災害に係る廃棄物処理費に伴う増額である。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50">
              <a:solidFill>
                <a:schemeClr val="dk1"/>
              </a:solidFill>
              <a:effectLst/>
              <a:latin typeface="+mn-lt"/>
              <a:ea typeface="+mn-ea"/>
              <a:cs typeface="+mn-cs"/>
            </a:rPr>
            <a:t>○財政調整基金残高</a:t>
          </a:r>
          <a:endParaRPr lang="ja-JP" altLang="ja-JP" sz="750">
            <a:effectLst/>
          </a:endParaRPr>
        </a:p>
        <a:p>
          <a:r>
            <a:rPr kumimoji="1" lang="ja-JP" altLang="ja-JP" sz="750">
              <a:solidFill>
                <a:schemeClr val="dk1"/>
              </a:solidFill>
              <a:effectLst/>
              <a:latin typeface="+mn-lt"/>
              <a:ea typeface="+mn-ea"/>
              <a:cs typeface="+mn-cs"/>
            </a:rPr>
            <a:t>　標準財政規模に対する残高の比率は、前年度対比</a:t>
          </a:r>
          <a:r>
            <a:rPr kumimoji="1" lang="en-US" altLang="ja-JP" sz="750">
              <a:solidFill>
                <a:schemeClr val="dk1"/>
              </a:solidFill>
              <a:effectLst/>
              <a:latin typeface="+mn-lt"/>
              <a:ea typeface="+mn-ea"/>
              <a:cs typeface="+mn-cs"/>
            </a:rPr>
            <a:t>1.1</a:t>
          </a:r>
          <a:r>
            <a:rPr kumimoji="1" lang="ja-JP" altLang="ja-JP" sz="750">
              <a:solidFill>
                <a:schemeClr val="dk1"/>
              </a:solidFill>
              <a:effectLst/>
              <a:latin typeface="+mn-lt"/>
              <a:ea typeface="+mn-ea"/>
              <a:cs typeface="+mn-cs"/>
            </a:rPr>
            <a:t>ポイント</a:t>
          </a:r>
          <a:r>
            <a:rPr kumimoji="1" lang="ja-JP" altLang="en-US" sz="750">
              <a:solidFill>
                <a:schemeClr val="dk1"/>
              </a:solidFill>
              <a:effectLst/>
              <a:latin typeface="+mn-lt"/>
              <a:ea typeface="+mn-ea"/>
              <a:cs typeface="+mn-cs"/>
            </a:rPr>
            <a:t>増加し</a:t>
          </a:r>
          <a:r>
            <a:rPr kumimoji="1" lang="ja-JP" altLang="ja-JP" sz="750">
              <a:solidFill>
                <a:schemeClr val="dk1"/>
              </a:solidFill>
              <a:effectLst/>
              <a:latin typeface="+mn-lt"/>
              <a:ea typeface="+mn-ea"/>
              <a:cs typeface="+mn-cs"/>
            </a:rPr>
            <a:t>た。</a:t>
          </a:r>
          <a:endParaRPr lang="ja-JP" altLang="ja-JP" sz="750">
            <a:effectLst/>
          </a:endParaRPr>
        </a:p>
        <a:p>
          <a:r>
            <a:rPr kumimoji="1" lang="ja-JP" altLang="ja-JP" sz="750">
              <a:solidFill>
                <a:schemeClr val="dk1"/>
              </a:solidFill>
              <a:effectLst/>
              <a:latin typeface="+mn-lt"/>
              <a:ea typeface="+mn-ea"/>
              <a:cs typeface="+mn-cs"/>
            </a:rPr>
            <a:t>毎年度当初予算は財源不足のため基金を取り崩す編成となっており、今後減少していく見込みでる。</a:t>
          </a:r>
          <a:endParaRPr lang="ja-JP" altLang="ja-JP" sz="750">
            <a:effectLst/>
          </a:endParaRPr>
        </a:p>
        <a:p>
          <a:r>
            <a:rPr kumimoji="1" lang="ja-JP" altLang="ja-JP" sz="750">
              <a:solidFill>
                <a:schemeClr val="dk1"/>
              </a:solidFill>
              <a:effectLst/>
              <a:latin typeface="+mn-lt"/>
              <a:ea typeface="+mn-ea"/>
              <a:cs typeface="+mn-cs"/>
            </a:rPr>
            <a:t>○実質収支額</a:t>
          </a:r>
          <a:endParaRPr lang="ja-JP" altLang="ja-JP" sz="750">
            <a:effectLst/>
          </a:endParaRPr>
        </a:p>
        <a:p>
          <a:r>
            <a:rPr kumimoji="1" lang="ja-JP"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実質収支額は継続的に黒字を確保しているが、標準財政規模比は</a:t>
          </a:r>
          <a:r>
            <a:rPr lang="ja-JP" altLang="en-US" sz="750">
              <a:solidFill>
                <a:schemeClr val="dk1"/>
              </a:solidFill>
              <a:effectLst/>
              <a:latin typeface="+mn-lt"/>
              <a:ea typeface="+mn-ea"/>
              <a:cs typeface="+mn-cs"/>
            </a:rPr>
            <a:t>前年度比</a:t>
          </a:r>
          <a:r>
            <a:rPr lang="en-US" altLang="ja-JP" sz="750">
              <a:solidFill>
                <a:schemeClr val="dk1"/>
              </a:solidFill>
              <a:effectLst/>
              <a:latin typeface="+mn-lt"/>
              <a:ea typeface="+mn-ea"/>
              <a:cs typeface="+mn-cs"/>
            </a:rPr>
            <a:t>2.13</a:t>
          </a:r>
          <a:r>
            <a:rPr lang="ja-JP" altLang="en-US" sz="750">
              <a:solidFill>
                <a:schemeClr val="dk1"/>
              </a:solidFill>
              <a:effectLst/>
              <a:latin typeface="+mn-lt"/>
              <a:ea typeface="+mn-ea"/>
              <a:cs typeface="+mn-cs"/>
            </a:rPr>
            <a:t>ポイントの増加をしている。</a:t>
          </a:r>
          <a:r>
            <a:rPr lang="ja-JP" altLang="ja-JP" sz="750">
              <a:solidFill>
                <a:schemeClr val="dk1"/>
              </a:solidFill>
              <a:effectLst/>
              <a:latin typeface="+mn-lt"/>
              <a:ea typeface="+mn-ea"/>
              <a:cs typeface="+mn-cs"/>
            </a:rPr>
            <a:t>不用額の把握に努め４～５％台を推移するような改善の必要がある。</a:t>
          </a:r>
          <a:endParaRPr lang="ja-JP" altLang="ja-JP" sz="750">
            <a:effectLst/>
          </a:endParaRPr>
        </a:p>
        <a:p>
          <a:r>
            <a:rPr kumimoji="1" lang="ja-JP" altLang="ja-JP" sz="750">
              <a:solidFill>
                <a:schemeClr val="dk1"/>
              </a:solidFill>
              <a:effectLst/>
              <a:latin typeface="+mn-lt"/>
              <a:ea typeface="+mn-ea"/>
              <a:cs typeface="+mn-cs"/>
            </a:rPr>
            <a:t>○実質単年度収支</a:t>
          </a:r>
          <a:endParaRPr lang="ja-JP" altLang="ja-JP" sz="750">
            <a:effectLst/>
          </a:endParaRPr>
        </a:p>
        <a:p>
          <a:r>
            <a:rPr kumimoji="1" lang="ja-JP" altLang="ja-JP" sz="750">
              <a:solidFill>
                <a:schemeClr val="dk1"/>
              </a:solidFill>
              <a:effectLst/>
              <a:latin typeface="+mn-lt"/>
              <a:ea typeface="+mn-ea"/>
              <a:cs typeface="+mn-cs"/>
            </a:rPr>
            <a:t>　実質収支の増加や、財政調整基金の取り崩しがなかったことにより、</a:t>
          </a:r>
          <a:r>
            <a:rPr kumimoji="1" lang="ja-JP" altLang="en-US" sz="750">
              <a:solidFill>
                <a:schemeClr val="dk1"/>
              </a:solidFill>
              <a:effectLst/>
              <a:latin typeface="+mn-lt"/>
              <a:ea typeface="+mn-ea"/>
              <a:cs typeface="+mn-cs"/>
            </a:rPr>
            <a:t>前年度比</a:t>
          </a:r>
          <a:r>
            <a:rPr kumimoji="1" lang="en-US" altLang="ja-JP" sz="750">
              <a:solidFill>
                <a:schemeClr val="dk1"/>
              </a:solidFill>
              <a:effectLst/>
              <a:latin typeface="+mn-lt"/>
              <a:ea typeface="+mn-ea"/>
              <a:cs typeface="+mn-cs"/>
            </a:rPr>
            <a:t>2.96</a:t>
          </a:r>
          <a:r>
            <a:rPr kumimoji="1" lang="ja-JP" altLang="en-US" sz="750">
              <a:solidFill>
                <a:schemeClr val="dk1"/>
              </a:solidFill>
              <a:effectLst/>
              <a:latin typeface="+mn-lt"/>
              <a:ea typeface="+mn-ea"/>
              <a:cs typeface="+mn-cs"/>
            </a:rPr>
            <a:t>ポイント増加している</a:t>
          </a:r>
          <a:r>
            <a:rPr kumimoji="1" lang="ja-JP" altLang="ja-JP" sz="750">
              <a:solidFill>
                <a:schemeClr val="dk1"/>
              </a:solidFill>
              <a:effectLst/>
              <a:latin typeface="+mn-lt"/>
              <a:ea typeface="+mn-ea"/>
              <a:cs typeface="+mn-cs"/>
            </a:rPr>
            <a:t>。</a:t>
          </a:r>
          <a:r>
            <a:rPr kumimoji="1" lang="ja-JP" altLang="en-US" sz="750">
              <a:solidFill>
                <a:schemeClr val="dk1"/>
              </a:solidFill>
              <a:effectLst/>
              <a:latin typeface="+mn-lt"/>
              <a:ea typeface="+mn-ea"/>
              <a:cs typeface="+mn-cs"/>
            </a:rPr>
            <a:t>適正な水準を満たしていることから</a:t>
          </a:r>
          <a:r>
            <a:rPr kumimoji="1" lang="ja-JP" altLang="ja-JP" sz="750">
              <a:solidFill>
                <a:schemeClr val="dk1"/>
              </a:solidFill>
              <a:effectLst/>
              <a:latin typeface="+mn-lt"/>
              <a:ea typeface="+mn-ea"/>
              <a:cs typeface="+mn-cs"/>
            </a:rPr>
            <a:t>今後も、標準財政規模比で３～５％程度を目標とした財政運営に努める。</a:t>
          </a:r>
          <a:endParaRPr lang="ja-JP" altLang="ja-JP" sz="750">
            <a:effectLst/>
          </a:endParaRPr>
        </a:p>
        <a:p>
          <a:r>
            <a:rPr kumimoji="1" lang="ja-JP" altLang="ja-JP" sz="750">
              <a:solidFill>
                <a:schemeClr val="dk1"/>
              </a:solidFill>
              <a:effectLst/>
              <a:latin typeface="+mn-lt"/>
              <a:ea typeface="+mn-ea"/>
              <a:cs typeface="+mn-cs"/>
            </a:rPr>
            <a:t>○今後の対応</a:t>
          </a:r>
          <a:endParaRPr lang="ja-JP" altLang="ja-JP" sz="750">
            <a:effectLst/>
          </a:endParaRPr>
        </a:p>
        <a:p>
          <a:r>
            <a:rPr kumimoji="1" lang="ja-JP" altLang="ja-JP" sz="750">
              <a:solidFill>
                <a:schemeClr val="dk1"/>
              </a:solidFill>
              <a:effectLst/>
              <a:latin typeface="+mn-lt"/>
              <a:ea typeface="+mn-ea"/>
              <a:cs typeface="+mn-cs"/>
            </a:rPr>
            <a:t>　税収の大幅な伸びが期待できないことから、財政調整基金を活用しながらの財政運営となることが予想される。</a:t>
          </a:r>
          <a:endParaRPr lang="ja-JP" altLang="ja-JP" sz="7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一般会計及びすべての特別会計において、黒字運営となっている。</a:t>
          </a:r>
          <a:endParaRPr lang="ja-JP" altLang="ja-JP" sz="1100">
            <a:effectLst/>
          </a:endParaRPr>
        </a:p>
        <a:p>
          <a:r>
            <a:rPr kumimoji="1" lang="ja-JP" altLang="ja-JP" sz="1100">
              <a:solidFill>
                <a:schemeClr val="dk1"/>
              </a:solidFill>
              <a:effectLst/>
              <a:latin typeface="+mn-lt"/>
              <a:ea typeface="+mn-ea"/>
              <a:cs typeface="+mn-cs"/>
            </a:rPr>
            <a:t>　一般会計において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、全体としての黒字額は前年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ポイントの増加となっている。</a:t>
          </a:r>
          <a:r>
            <a:rPr kumimoji="1" lang="ja-JP" altLang="en-US" sz="1100">
              <a:solidFill>
                <a:schemeClr val="dk1"/>
              </a:solidFill>
              <a:effectLst/>
              <a:latin typeface="+mn-lt"/>
              <a:ea typeface="+mn-ea"/>
              <a:cs typeface="+mn-cs"/>
            </a:rPr>
            <a:t>要因としては、地方譲与税や各種交付金の増や地方特例交付金の新型コロナウイルス感染症対策地方税減収補填特別交付金、普通交付税の増額により歳入総額が増加したためである。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においては、黒字額が前年度比</a:t>
          </a:r>
          <a:r>
            <a:rPr kumimoji="1" lang="en-US" altLang="ja-JP" sz="1100">
              <a:solidFill>
                <a:schemeClr val="dk1"/>
              </a:solidFill>
              <a:effectLst/>
              <a:latin typeface="+mn-lt"/>
              <a:ea typeface="+mn-ea"/>
              <a:cs typeface="+mn-cs"/>
            </a:rPr>
            <a:t>0.41</a:t>
          </a:r>
          <a:r>
            <a:rPr kumimoji="1" lang="ja-JP" altLang="en-US" sz="1100">
              <a:solidFill>
                <a:schemeClr val="dk1"/>
              </a:solidFill>
              <a:effectLst/>
              <a:latin typeface="+mn-lt"/>
              <a:ea typeface="+mn-ea"/>
              <a:cs typeface="+mn-cs"/>
            </a:rPr>
            <a:t>ポイントの減少となっている。要因としては、人口減少や節水意識の向上により給水収益が減少したためである。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国民健康保険特別会計においては、黒字額が前年度比</a:t>
          </a:r>
          <a:r>
            <a:rPr kumimoji="1" lang="en-US" altLang="ja-JP" sz="1100">
              <a:solidFill>
                <a:schemeClr val="dk1"/>
              </a:solidFill>
              <a:effectLst/>
              <a:latin typeface="+mn-lt"/>
              <a:ea typeface="+mn-ea"/>
              <a:cs typeface="+mn-cs"/>
            </a:rPr>
            <a:t>0.14</a:t>
          </a:r>
          <a:r>
            <a:rPr kumimoji="1" lang="ja-JP" altLang="en-US" sz="1100">
              <a:solidFill>
                <a:schemeClr val="dk1"/>
              </a:solidFill>
              <a:effectLst/>
              <a:latin typeface="+mn-lt"/>
              <a:ea typeface="+mn-ea"/>
              <a:cs typeface="+mn-cs"/>
            </a:rPr>
            <a:t>ポイントの減少となっている。要因としては被保険者数の減少に伴う保険料（歳入）の減少や保険給付費の諸経費（歳出）が増加したためである。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介護保険特別会計に</a:t>
          </a:r>
          <a:r>
            <a:rPr kumimoji="1" lang="ja-JP" altLang="en-US" sz="1100">
              <a:solidFill>
                <a:schemeClr val="dk1"/>
              </a:solidFill>
              <a:effectLst/>
              <a:latin typeface="+mn-lt"/>
              <a:ea typeface="+mn-ea"/>
              <a:cs typeface="+mn-cs"/>
            </a:rPr>
            <a:t>おいては、</a:t>
          </a:r>
          <a:r>
            <a:rPr kumimoji="1" lang="ja-JP" altLang="ja-JP" sz="1100">
              <a:solidFill>
                <a:schemeClr val="dk1"/>
              </a:solidFill>
              <a:effectLst/>
              <a:latin typeface="+mn-lt"/>
              <a:ea typeface="+mn-ea"/>
              <a:cs typeface="+mn-cs"/>
            </a:rPr>
            <a:t>黒字額が前年度比</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の増加となっている。要因としては、保険料や調整交付金などの歳入総額が増加したためである。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結果、会計全体として</a:t>
          </a:r>
          <a:r>
            <a:rPr kumimoji="1" lang="ja-JP" altLang="en-US" sz="1100">
              <a:solidFill>
                <a:schemeClr val="dk1"/>
              </a:solidFill>
              <a:effectLst/>
              <a:latin typeface="+mn-lt"/>
              <a:ea typeface="+mn-ea"/>
              <a:cs typeface="+mn-cs"/>
            </a:rPr>
            <a:t>黒字額は</a:t>
          </a:r>
          <a:r>
            <a:rPr kumimoji="1" lang="ja-JP" altLang="ja-JP" sz="1100">
              <a:solidFill>
                <a:schemeClr val="dk1"/>
              </a:solidFill>
              <a:effectLst/>
              <a:latin typeface="+mn-lt"/>
              <a:ea typeface="+mn-ea"/>
              <a:cs typeface="+mn-cs"/>
            </a:rPr>
            <a:t>前年度比２ポイントの増加となって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赤字額はない状況を維持できている。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今後も、各会計で適正な財政運営、企業経営を行っていく。</a:t>
          </a:r>
          <a:endParaRPr lang="ja-JP" altLang="ja-JP" sz="1100">
            <a:effectLst/>
          </a:endParaRPr>
        </a:p>
        <a:p>
          <a:r>
            <a:rPr kumimoji="1" lang="ja-JP" altLang="ja-JP" sz="1100">
              <a:solidFill>
                <a:schemeClr val="dk1"/>
              </a:solidFill>
              <a:effectLst/>
              <a:latin typeface="+mn-lt"/>
              <a:ea typeface="+mn-ea"/>
              <a:cs typeface="+mn-cs"/>
            </a:rPr>
            <a:t>　</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23347818</v>
      </c>
      <c r="BO4" s="489"/>
      <c r="BP4" s="489"/>
      <c r="BQ4" s="489"/>
      <c r="BR4" s="489"/>
      <c r="BS4" s="489"/>
      <c r="BT4" s="489"/>
      <c r="BU4" s="490"/>
      <c r="BV4" s="488">
        <v>28979939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8.1999999999999993</v>
      </c>
      <c r="CU4" s="629"/>
      <c r="CV4" s="629"/>
      <c r="CW4" s="629"/>
      <c r="CX4" s="629"/>
      <c r="CY4" s="629"/>
      <c r="CZ4" s="629"/>
      <c r="DA4" s="630"/>
      <c r="DB4" s="628">
        <v>6.1</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22224364</v>
      </c>
      <c r="BO5" s="460"/>
      <c r="BP5" s="460"/>
      <c r="BQ5" s="460"/>
      <c r="BR5" s="460"/>
      <c r="BS5" s="460"/>
      <c r="BT5" s="460"/>
      <c r="BU5" s="461"/>
      <c r="BV5" s="459">
        <v>28112249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83.1</v>
      </c>
      <c r="CU5" s="457"/>
      <c r="CV5" s="457"/>
      <c r="CW5" s="457"/>
      <c r="CX5" s="457"/>
      <c r="CY5" s="457"/>
      <c r="CZ5" s="457"/>
      <c r="DA5" s="458"/>
      <c r="DB5" s="456">
        <v>86.3</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1123454</v>
      </c>
      <c r="BO6" s="460"/>
      <c r="BP6" s="460"/>
      <c r="BQ6" s="460"/>
      <c r="BR6" s="460"/>
      <c r="BS6" s="460"/>
      <c r="BT6" s="460"/>
      <c r="BU6" s="461"/>
      <c r="BV6" s="459">
        <v>867690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92.6</v>
      </c>
      <c r="CU6" s="603"/>
      <c r="CV6" s="603"/>
      <c r="CW6" s="603"/>
      <c r="CX6" s="603"/>
      <c r="CY6" s="603"/>
      <c r="CZ6" s="603"/>
      <c r="DA6" s="604"/>
      <c r="DB6" s="602">
        <v>95.5</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26534</v>
      </c>
      <c r="BO7" s="460"/>
      <c r="BP7" s="460"/>
      <c r="BQ7" s="460"/>
      <c r="BR7" s="460"/>
      <c r="BS7" s="460"/>
      <c r="BT7" s="460"/>
      <c r="BU7" s="461"/>
      <c r="BV7" s="459">
        <v>89565</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13322674</v>
      </c>
      <c r="CU7" s="460"/>
      <c r="CV7" s="460"/>
      <c r="CW7" s="460"/>
      <c r="CX7" s="460"/>
      <c r="CY7" s="460"/>
      <c r="CZ7" s="460"/>
      <c r="DA7" s="461"/>
      <c r="DB7" s="459">
        <v>12757347</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1096920</v>
      </c>
      <c r="BO8" s="460"/>
      <c r="BP8" s="460"/>
      <c r="BQ8" s="460"/>
      <c r="BR8" s="460"/>
      <c r="BS8" s="460"/>
      <c r="BT8" s="460"/>
      <c r="BU8" s="461"/>
      <c r="BV8" s="459">
        <v>778125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0.77</v>
      </c>
      <c r="CU8" s="563"/>
      <c r="CV8" s="563"/>
      <c r="CW8" s="563"/>
      <c r="CX8" s="563"/>
      <c r="CY8" s="563"/>
      <c r="CZ8" s="563"/>
      <c r="DA8" s="564"/>
      <c r="DB8" s="562">
        <v>0.81</v>
      </c>
      <c r="DC8" s="563"/>
      <c r="DD8" s="563"/>
      <c r="DE8" s="563"/>
      <c r="DF8" s="563"/>
      <c r="DG8" s="563"/>
      <c r="DH8" s="563"/>
      <c r="DI8" s="564"/>
    </row>
    <row r="9" spans="1:119" ht="18.75" customHeight="1" thickBot="1" x14ac:dyDescent="0.25">
      <c r="A9" s="178"/>
      <c r="B9" s="591" t="s">
        <v>112</v>
      </c>
      <c r="C9" s="592"/>
      <c r="D9" s="592"/>
      <c r="E9" s="592"/>
      <c r="F9" s="592"/>
      <c r="G9" s="592"/>
      <c r="H9" s="592"/>
      <c r="I9" s="592"/>
      <c r="J9" s="592"/>
      <c r="K9" s="510"/>
      <c r="L9" s="593" t="s">
        <v>113</v>
      </c>
      <c r="M9" s="594"/>
      <c r="N9" s="594"/>
      <c r="O9" s="594"/>
      <c r="P9" s="594"/>
      <c r="Q9" s="595"/>
      <c r="R9" s="596">
        <v>43502</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318795</v>
      </c>
      <c r="BO9" s="460"/>
      <c r="BP9" s="460"/>
      <c r="BQ9" s="460"/>
      <c r="BR9" s="460"/>
      <c r="BS9" s="460"/>
      <c r="BT9" s="460"/>
      <c r="BU9" s="461"/>
      <c r="BV9" s="459">
        <v>192373</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14</v>
      </c>
      <c r="CU9" s="457"/>
      <c r="CV9" s="457"/>
      <c r="CW9" s="457"/>
      <c r="CX9" s="457"/>
      <c r="CY9" s="457"/>
      <c r="CZ9" s="457"/>
      <c r="DA9" s="458"/>
      <c r="DB9" s="456">
        <v>14</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119</v>
      </c>
      <c r="M10" s="416"/>
      <c r="N10" s="416"/>
      <c r="O10" s="416"/>
      <c r="P10" s="416"/>
      <c r="Q10" s="417"/>
      <c r="R10" s="412">
        <v>45547</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276671</v>
      </c>
      <c r="BO10" s="460"/>
      <c r="BP10" s="460"/>
      <c r="BQ10" s="460"/>
      <c r="BR10" s="460"/>
      <c r="BS10" s="460"/>
      <c r="BT10" s="460"/>
      <c r="BU10" s="461"/>
      <c r="BV10" s="459">
        <v>336</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94</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2">
      <c r="A12" s="178"/>
      <c r="B12" s="565" t="s">
        <v>131</v>
      </c>
      <c r="C12" s="566"/>
      <c r="D12" s="566"/>
      <c r="E12" s="566"/>
      <c r="F12" s="566"/>
      <c r="G12" s="566"/>
      <c r="H12" s="566"/>
      <c r="I12" s="566"/>
      <c r="J12" s="566"/>
      <c r="K12" s="567"/>
      <c r="L12" s="574" t="s">
        <v>132</v>
      </c>
      <c r="M12" s="575"/>
      <c r="N12" s="575"/>
      <c r="O12" s="575"/>
      <c r="P12" s="575"/>
      <c r="Q12" s="576"/>
      <c r="R12" s="577">
        <v>43936</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94</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139</v>
      </c>
      <c r="N13" s="544"/>
      <c r="O13" s="544"/>
      <c r="P13" s="544"/>
      <c r="Q13" s="545"/>
      <c r="R13" s="546">
        <v>41940</v>
      </c>
      <c r="S13" s="547"/>
      <c r="T13" s="547"/>
      <c r="U13" s="547"/>
      <c r="V13" s="548"/>
      <c r="W13" s="549" t="s">
        <v>140</v>
      </c>
      <c r="X13" s="445"/>
      <c r="Y13" s="445"/>
      <c r="Z13" s="445"/>
      <c r="AA13" s="445"/>
      <c r="AB13" s="446"/>
      <c r="AC13" s="412">
        <v>2642</v>
      </c>
      <c r="AD13" s="413"/>
      <c r="AE13" s="413"/>
      <c r="AF13" s="413"/>
      <c r="AG13" s="414"/>
      <c r="AH13" s="412">
        <v>3366</v>
      </c>
      <c r="AI13" s="413"/>
      <c r="AJ13" s="413"/>
      <c r="AK13" s="413"/>
      <c r="AL13" s="472"/>
      <c r="AM13" s="516" t="s">
        <v>141</v>
      </c>
      <c r="AN13" s="416"/>
      <c r="AO13" s="416"/>
      <c r="AP13" s="416"/>
      <c r="AQ13" s="416"/>
      <c r="AR13" s="416"/>
      <c r="AS13" s="416"/>
      <c r="AT13" s="417"/>
      <c r="AU13" s="517" t="s">
        <v>116</v>
      </c>
      <c r="AV13" s="518"/>
      <c r="AW13" s="518"/>
      <c r="AX13" s="518"/>
      <c r="AY13" s="473" t="s">
        <v>142</v>
      </c>
      <c r="AZ13" s="474"/>
      <c r="BA13" s="474"/>
      <c r="BB13" s="474"/>
      <c r="BC13" s="474"/>
      <c r="BD13" s="474"/>
      <c r="BE13" s="474"/>
      <c r="BF13" s="474"/>
      <c r="BG13" s="474"/>
      <c r="BH13" s="474"/>
      <c r="BI13" s="474"/>
      <c r="BJ13" s="474"/>
      <c r="BK13" s="474"/>
      <c r="BL13" s="474"/>
      <c r="BM13" s="475"/>
      <c r="BN13" s="459">
        <v>595466</v>
      </c>
      <c r="BO13" s="460"/>
      <c r="BP13" s="460"/>
      <c r="BQ13" s="460"/>
      <c r="BR13" s="460"/>
      <c r="BS13" s="460"/>
      <c r="BT13" s="460"/>
      <c r="BU13" s="461"/>
      <c r="BV13" s="459">
        <v>192709</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5.6</v>
      </c>
      <c r="CU13" s="457"/>
      <c r="CV13" s="457"/>
      <c r="CW13" s="457"/>
      <c r="CX13" s="457"/>
      <c r="CY13" s="457"/>
      <c r="CZ13" s="457"/>
      <c r="DA13" s="458"/>
      <c r="DB13" s="456">
        <v>6.5</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44775</v>
      </c>
      <c r="S14" s="547"/>
      <c r="T14" s="547"/>
      <c r="U14" s="547"/>
      <c r="V14" s="548"/>
      <c r="W14" s="550"/>
      <c r="X14" s="448"/>
      <c r="Y14" s="448"/>
      <c r="Z14" s="448"/>
      <c r="AA14" s="448"/>
      <c r="AB14" s="449"/>
      <c r="AC14" s="539">
        <v>11.2</v>
      </c>
      <c r="AD14" s="540"/>
      <c r="AE14" s="540"/>
      <c r="AF14" s="540"/>
      <c r="AG14" s="541"/>
      <c r="AH14" s="539">
        <v>13.2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130</v>
      </c>
      <c r="CU14" s="557"/>
      <c r="CV14" s="557"/>
      <c r="CW14" s="557"/>
      <c r="CX14" s="557"/>
      <c r="CY14" s="557"/>
      <c r="CZ14" s="557"/>
      <c r="DA14" s="558"/>
      <c r="DB14" s="556" t="s">
        <v>129</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139</v>
      </c>
      <c r="N15" s="544"/>
      <c r="O15" s="544"/>
      <c r="P15" s="544"/>
      <c r="Q15" s="545"/>
      <c r="R15" s="546">
        <v>42610</v>
      </c>
      <c r="S15" s="547"/>
      <c r="T15" s="547"/>
      <c r="U15" s="547"/>
      <c r="V15" s="548"/>
      <c r="W15" s="549" t="s">
        <v>146</v>
      </c>
      <c r="X15" s="445"/>
      <c r="Y15" s="445"/>
      <c r="Z15" s="445"/>
      <c r="AA15" s="445"/>
      <c r="AB15" s="446"/>
      <c r="AC15" s="412">
        <v>9822</v>
      </c>
      <c r="AD15" s="413"/>
      <c r="AE15" s="413"/>
      <c r="AF15" s="413"/>
      <c r="AG15" s="414"/>
      <c r="AH15" s="412">
        <v>10076</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6945262</v>
      </c>
      <c r="BO15" s="489"/>
      <c r="BP15" s="489"/>
      <c r="BQ15" s="489"/>
      <c r="BR15" s="489"/>
      <c r="BS15" s="489"/>
      <c r="BT15" s="489"/>
      <c r="BU15" s="490"/>
      <c r="BV15" s="488">
        <v>7602303</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41.6</v>
      </c>
      <c r="AD16" s="540"/>
      <c r="AE16" s="540"/>
      <c r="AF16" s="540"/>
      <c r="AG16" s="541"/>
      <c r="AH16" s="539">
        <v>39.5</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10029231</v>
      </c>
      <c r="BO16" s="460"/>
      <c r="BP16" s="460"/>
      <c r="BQ16" s="460"/>
      <c r="BR16" s="460"/>
      <c r="BS16" s="460"/>
      <c r="BT16" s="460"/>
      <c r="BU16" s="461"/>
      <c r="BV16" s="459">
        <v>9700205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11121</v>
      </c>
      <c r="AD17" s="413"/>
      <c r="AE17" s="413"/>
      <c r="AF17" s="413"/>
      <c r="AG17" s="414"/>
      <c r="AH17" s="412">
        <v>12050</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8809211</v>
      </c>
      <c r="BO17" s="460"/>
      <c r="BP17" s="460"/>
      <c r="BQ17" s="460"/>
      <c r="BR17" s="460"/>
      <c r="BS17" s="460"/>
      <c r="BT17" s="460"/>
      <c r="BU17" s="461"/>
      <c r="BV17" s="459">
        <v>9692084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156</v>
      </c>
      <c r="C18" s="510"/>
      <c r="D18" s="510"/>
      <c r="E18" s="511"/>
      <c r="F18" s="511"/>
      <c r="G18" s="511"/>
      <c r="H18" s="511"/>
      <c r="I18" s="511"/>
      <c r="J18" s="511"/>
      <c r="K18" s="511"/>
      <c r="L18" s="512">
        <v>111.69</v>
      </c>
      <c r="M18" s="512"/>
      <c r="N18" s="512"/>
      <c r="O18" s="512"/>
      <c r="P18" s="512"/>
      <c r="Q18" s="512"/>
      <c r="R18" s="513"/>
      <c r="S18" s="513"/>
      <c r="T18" s="513"/>
      <c r="U18" s="513"/>
      <c r="V18" s="514"/>
      <c r="W18" s="530"/>
      <c r="X18" s="531"/>
      <c r="Y18" s="531"/>
      <c r="Z18" s="531"/>
      <c r="AA18" s="531"/>
      <c r="AB18" s="555"/>
      <c r="AC18" s="429">
        <v>47.2</v>
      </c>
      <c r="AD18" s="430"/>
      <c r="AE18" s="430"/>
      <c r="AF18" s="430"/>
      <c r="AG18" s="515"/>
      <c r="AH18" s="429">
        <v>47.3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11533795</v>
      </c>
      <c r="BO18" s="460"/>
      <c r="BP18" s="460"/>
      <c r="BQ18" s="460"/>
      <c r="BR18" s="460"/>
      <c r="BS18" s="460"/>
      <c r="BT18" s="460"/>
      <c r="BU18" s="461"/>
      <c r="BV18" s="459">
        <v>11021988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158</v>
      </c>
      <c r="C19" s="510"/>
      <c r="D19" s="510"/>
      <c r="E19" s="511"/>
      <c r="F19" s="511"/>
      <c r="G19" s="511"/>
      <c r="H19" s="511"/>
      <c r="I19" s="511"/>
      <c r="J19" s="511"/>
      <c r="K19" s="511"/>
      <c r="L19" s="519">
        <v>389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15985498</v>
      </c>
      <c r="BO19" s="460"/>
      <c r="BP19" s="460"/>
      <c r="BQ19" s="460"/>
      <c r="BR19" s="460"/>
      <c r="BS19" s="460"/>
      <c r="BT19" s="460"/>
      <c r="BU19" s="461"/>
      <c r="BV19" s="459">
        <v>14836193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160</v>
      </c>
      <c r="C20" s="510"/>
      <c r="D20" s="510"/>
      <c r="E20" s="511"/>
      <c r="F20" s="511"/>
      <c r="G20" s="511"/>
      <c r="H20" s="511"/>
      <c r="I20" s="511"/>
      <c r="J20" s="511"/>
      <c r="K20" s="511"/>
      <c r="L20" s="519">
        <v>15904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21828516</v>
      </c>
      <c r="BO22" s="489"/>
      <c r="BP22" s="489"/>
      <c r="BQ22" s="489"/>
      <c r="BR22" s="489"/>
      <c r="BS22" s="489"/>
      <c r="BT22" s="489"/>
      <c r="BU22" s="490"/>
      <c r="BV22" s="488">
        <v>21377117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11553223</v>
      </c>
      <c r="BO23" s="460"/>
      <c r="BP23" s="460"/>
      <c r="BQ23" s="460"/>
      <c r="BR23" s="460"/>
      <c r="BS23" s="460"/>
      <c r="BT23" s="460"/>
      <c r="BU23" s="461"/>
      <c r="BV23" s="459">
        <v>10637825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170</v>
      </c>
      <c r="F24" s="416"/>
      <c r="G24" s="416"/>
      <c r="H24" s="416"/>
      <c r="I24" s="416"/>
      <c r="J24" s="416"/>
      <c r="K24" s="417"/>
      <c r="L24" s="412">
        <v>1</v>
      </c>
      <c r="M24" s="413"/>
      <c r="N24" s="413"/>
      <c r="O24" s="413"/>
      <c r="P24" s="414"/>
      <c r="Q24" s="412">
        <v>8100</v>
      </c>
      <c r="R24" s="413"/>
      <c r="S24" s="413"/>
      <c r="T24" s="413"/>
      <c r="U24" s="413"/>
      <c r="V24" s="414"/>
      <c r="W24" s="502"/>
      <c r="X24" s="439"/>
      <c r="Y24" s="440"/>
      <c r="Z24" s="415" t="s">
        <v>171</v>
      </c>
      <c r="AA24" s="416"/>
      <c r="AB24" s="416"/>
      <c r="AC24" s="416"/>
      <c r="AD24" s="416"/>
      <c r="AE24" s="416"/>
      <c r="AF24" s="416"/>
      <c r="AG24" s="417"/>
      <c r="AH24" s="412">
        <v>330</v>
      </c>
      <c r="AI24" s="413"/>
      <c r="AJ24" s="413"/>
      <c r="AK24" s="413"/>
      <c r="AL24" s="414"/>
      <c r="AM24" s="412">
        <v>974160</v>
      </c>
      <c r="AN24" s="413"/>
      <c r="AO24" s="413"/>
      <c r="AP24" s="413"/>
      <c r="AQ24" s="413"/>
      <c r="AR24" s="414"/>
      <c r="AS24" s="412">
        <v>2952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13650977</v>
      </c>
      <c r="BO24" s="460"/>
      <c r="BP24" s="460"/>
      <c r="BQ24" s="460"/>
      <c r="BR24" s="460"/>
      <c r="BS24" s="460"/>
      <c r="BT24" s="460"/>
      <c r="BU24" s="461"/>
      <c r="BV24" s="459">
        <v>14021673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173</v>
      </c>
      <c r="F25" s="416"/>
      <c r="G25" s="416"/>
      <c r="H25" s="416"/>
      <c r="I25" s="416"/>
      <c r="J25" s="416"/>
      <c r="K25" s="417"/>
      <c r="L25" s="412">
        <v>1</v>
      </c>
      <c r="M25" s="413"/>
      <c r="N25" s="413"/>
      <c r="O25" s="413"/>
      <c r="P25" s="414"/>
      <c r="Q25" s="412">
        <v>6400</v>
      </c>
      <c r="R25" s="413"/>
      <c r="S25" s="413"/>
      <c r="T25" s="413"/>
      <c r="U25" s="413"/>
      <c r="V25" s="414"/>
      <c r="W25" s="502"/>
      <c r="X25" s="439"/>
      <c r="Y25" s="440"/>
      <c r="Z25" s="415" t="s">
        <v>174</v>
      </c>
      <c r="AA25" s="416"/>
      <c r="AB25" s="416"/>
      <c r="AC25" s="416"/>
      <c r="AD25" s="416"/>
      <c r="AE25" s="416"/>
      <c r="AF25" s="416"/>
      <c r="AG25" s="417"/>
      <c r="AH25" s="412" t="s">
        <v>129</v>
      </c>
      <c r="AI25" s="413"/>
      <c r="AJ25" s="413"/>
      <c r="AK25" s="413"/>
      <c r="AL25" s="414"/>
      <c r="AM25" s="412" t="s">
        <v>129</v>
      </c>
      <c r="AN25" s="413"/>
      <c r="AO25" s="413"/>
      <c r="AP25" s="413"/>
      <c r="AQ25" s="413"/>
      <c r="AR25" s="414"/>
      <c r="AS25" s="412" t="s">
        <v>129</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3642501</v>
      </c>
      <c r="BO25" s="489"/>
      <c r="BP25" s="489"/>
      <c r="BQ25" s="489"/>
      <c r="BR25" s="489"/>
      <c r="BS25" s="489"/>
      <c r="BT25" s="489"/>
      <c r="BU25" s="490"/>
      <c r="BV25" s="488">
        <v>3259887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176</v>
      </c>
      <c r="F26" s="416"/>
      <c r="G26" s="416"/>
      <c r="H26" s="416"/>
      <c r="I26" s="416"/>
      <c r="J26" s="416"/>
      <c r="K26" s="417"/>
      <c r="L26" s="412">
        <v>1</v>
      </c>
      <c r="M26" s="413"/>
      <c r="N26" s="413"/>
      <c r="O26" s="413"/>
      <c r="P26" s="414"/>
      <c r="Q26" s="412">
        <v>5900</v>
      </c>
      <c r="R26" s="413"/>
      <c r="S26" s="413"/>
      <c r="T26" s="413"/>
      <c r="U26" s="413"/>
      <c r="V26" s="414"/>
      <c r="W26" s="502"/>
      <c r="X26" s="439"/>
      <c r="Y26" s="440"/>
      <c r="Z26" s="415" t="s">
        <v>177</v>
      </c>
      <c r="AA26" s="470"/>
      <c r="AB26" s="470"/>
      <c r="AC26" s="470"/>
      <c r="AD26" s="470"/>
      <c r="AE26" s="470"/>
      <c r="AF26" s="470"/>
      <c r="AG26" s="471"/>
      <c r="AH26" s="412">
        <v>6</v>
      </c>
      <c r="AI26" s="413"/>
      <c r="AJ26" s="413"/>
      <c r="AK26" s="413"/>
      <c r="AL26" s="414"/>
      <c r="AM26" s="412">
        <v>15102</v>
      </c>
      <c r="AN26" s="413"/>
      <c r="AO26" s="413"/>
      <c r="AP26" s="413"/>
      <c r="AQ26" s="413"/>
      <c r="AR26" s="414"/>
      <c r="AS26" s="412">
        <v>2517</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129</v>
      </c>
      <c r="BO26" s="460"/>
      <c r="BP26" s="460"/>
      <c r="BQ26" s="460"/>
      <c r="BR26" s="460"/>
      <c r="BS26" s="460"/>
      <c r="BT26" s="460"/>
      <c r="BU26" s="461"/>
      <c r="BV26" s="459" t="s">
        <v>129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3600</v>
      </c>
      <c r="R27" s="413"/>
      <c r="S27" s="413"/>
      <c r="T27" s="413"/>
      <c r="U27" s="413"/>
      <c r="V27" s="414"/>
      <c r="W27" s="502"/>
      <c r="X27" s="439"/>
      <c r="Y27" s="440"/>
      <c r="Z27" s="415" t="s">
        <v>180</v>
      </c>
      <c r="AA27" s="416"/>
      <c r="AB27" s="416"/>
      <c r="AC27" s="416"/>
      <c r="AD27" s="416"/>
      <c r="AE27" s="416"/>
      <c r="AF27" s="416"/>
      <c r="AG27" s="417"/>
      <c r="AH27" s="412">
        <v>9</v>
      </c>
      <c r="AI27" s="413"/>
      <c r="AJ27" s="413"/>
      <c r="AK27" s="413"/>
      <c r="AL27" s="414"/>
      <c r="AM27" s="412">
        <v>31725</v>
      </c>
      <c r="AN27" s="413"/>
      <c r="AO27" s="413"/>
      <c r="AP27" s="413"/>
      <c r="AQ27" s="413"/>
      <c r="AR27" s="414"/>
      <c r="AS27" s="412">
        <v>3525</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491270</v>
      </c>
      <c r="BO27" s="494"/>
      <c r="BP27" s="494"/>
      <c r="BQ27" s="494"/>
      <c r="BR27" s="494"/>
      <c r="BS27" s="494"/>
      <c r="BT27" s="494"/>
      <c r="BU27" s="495"/>
      <c r="BV27" s="493">
        <v>491133</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2900</v>
      </c>
      <c r="R28" s="413"/>
      <c r="S28" s="413"/>
      <c r="T28" s="413"/>
      <c r="U28" s="413"/>
      <c r="V28" s="414"/>
      <c r="W28" s="502"/>
      <c r="X28" s="439"/>
      <c r="Y28" s="440"/>
      <c r="Z28" s="415" t="s">
        <v>183</v>
      </c>
      <c r="AA28" s="416"/>
      <c r="AB28" s="416"/>
      <c r="AC28" s="416"/>
      <c r="AD28" s="416"/>
      <c r="AE28" s="416"/>
      <c r="AF28" s="416"/>
      <c r="AG28" s="417"/>
      <c r="AH28" s="412" t="s">
        <v>129</v>
      </c>
      <c r="AI28" s="413"/>
      <c r="AJ28" s="413"/>
      <c r="AK28" s="413"/>
      <c r="AL28" s="414"/>
      <c r="AM28" s="412" t="s">
        <v>129</v>
      </c>
      <c r="AN28" s="413"/>
      <c r="AO28" s="413"/>
      <c r="AP28" s="413"/>
      <c r="AQ28" s="413"/>
      <c r="AR28" s="414"/>
      <c r="AS28" s="412" t="s">
        <v>129</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3218421</v>
      </c>
      <c r="BO28" s="489"/>
      <c r="BP28" s="489"/>
      <c r="BQ28" s="489"/>
      <c r="BR28" s="489"/>
      <c r="BS28" s="489"/>
      <c r="BT28" s="489"/>
      <c r="BU28" s="490"/>
      <c r="BV28" s="488">
        <v>2941750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185</v>
      </c>
      <c r="F29" s="416"/>
      <c r="G29" s="416"/>
      <c r="H29" s="416"/>
      <c r="I29" s="416"/>
      <c r="J29" s="416"/>
      <c r="K29" s="417"/>
      <c r="L29" s="412">
        <v>14</v>
      </c>
      <c r="M29" s="413"/>
      <c r="N29" s="413"/>
      <c r="O29" s="413"/>
      <c r="P29" s="414"/>
      <c r="Q29" s="412">
        <v>2700</v>
      </c>
      <c r="R29" s="413"/>
      <c r="S29" s="413"/>
      <c r="T29" s="413"/>
      <c r="U29" s="413"/>
      <c r="V29" s="414"/>
      <c r="W29" s="503"/>
      <c r="X29" s="504"/>
      <c r="Y29" s="505"/>
      <c r="Z29" s="415" t="s">
        <v>186</v>
      </c>
      <c r="AA29" s="416"/>
      <c r="AB29" s="416"/>
      <c r="AC29" s="416"/>
      <c r="AD29" s="416"/>
      <c r="AE29" s="416"/>
      <c r="AF29" s="416"/>
      <c r="AG29" s="417"/>
      <c r="AH29" s="412">
        <v>339</v>
      </c>
      <c r="AI29" s="413"/>
      <c r="AJ29" s="413"/>
      <c r="AK29" s="413"/>
      <c r="AL29" s="414"/>
      <c r="AM29" s="412">
        <v>1005885</v>
      </c>
      <c r="AN29" s="413"/>
      <c r="AO29" s="413"/>
      <c r="AP29" s="413"/>
      <c r="AQ29" s="413"/>
      <c r="AR29" s="414"/>
      <c r="AS29" s="412">
        <v>2967</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1948399</v>
      </c>
      <c r="BO29" s="460"/>
      <c r="BP29" s="460"/>
      <c r="BQ29" s="460"/>
      <c r="BR29" s="460"/>
      <c r="BS29" s="460"/>
      <c r="BT29" s="460"/>
      <c r="BU29" s="461"/>
      <c r="BV29" s="459">
        <v>1048099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96.7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3903317</v>
      </c>
      <c r="BO30" s="494"/>
      <c r="BP30" s="494"/>
      <c r="BQ30" s="494"/>
      <c r="BR30" s="494"/>
      <c r="BS30" s="494"/>
      <c r="BT30" s="494"/>
      <c r="BU30" s="495"/>
      <c r="BV30" s="493">
        <v>3722574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IF('各会計、関係団体の財政状況及び健全化判断比率'!B32="","",'各会計、関係団体の財政状況及び健全化判断比率'!B32)</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牧之原市菊川市学校組合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山﨑こども教育振興財団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土地取得特別会計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東遠広域施設組合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静岡県市町総合事務組合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牧之原市御前崎市広域施設組合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駿遠学園管理組合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御前崎市牧之原市学校組合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吉田町牧之原市広域施設組合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榛原総合病院組合（普通会計分）</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静岡県後期高齢者医療広域連合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静岡地方税滞納整理機構</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20" t="s">
        <v>562</v>
      </c>
      <c r="D34" s="1220"/>
      <c r="E34" s="1221"/>
      <c r="F34" s="32">
        <v>7.32</v>
      </c>
      <c r="G34" s="33">
        <v>7.88</v>
      </c>
      <c r="H34" s="33">
        <v>4.68</v>
      </c>
      <c r="I34" s="33">
        <v>6.09</v>
      </c>
      <c r="J34" s="34">
        <v>8.23</v>
      </c>
      <c r="K34" s="22"/>
      <c r="L34" s="22"/>
      <c r="M34" s="22"/>
      <c r="N34" s="22"/>
      <c r="O34" s="22"/>
      <c r="P34" s="22"/>
    </row>
    <row r="35" spans="1:16" ht="39" customHeight="1" x14ac:dyDescent="0.2">
      <c r="A35" s="22"/>
      <c r="B35" s="35"/>
      <c r="C35" s="1214" t="s">
        <v>563</v>
      </c>
      <c r="D35" s="1215"/>
      <c r="E35" s="1216"/>
      <c r="F35" s="36">
        <v>5.96</v>
      </c>
      <c r="G35" s="37">
        <v>6.59</v>
      </c>
      <c r="H35" s="37">
        <v>7.12</v>
      </c>
      <c r="I35" s="37">
        <v>7.35</v>
      </c>
      <c r="J35" s="38">
        <v>6.94</v>
      </c>
      <c r="K35" s="22"/>
      <c r="L35" s="22"/>
      <c r="M35" s="22"/>
      <c r="N35" s="22"/>
      <c r="O35" s="22"/>
      <c r="P35" s="22"/>
    </row>
    <row r="36" spans="1:16" ht="39" customHeight="1" x14ac:dyDescent="0.2">
      <c r="A36" s="22"/>
      <c r="B36" s="35"/>
      <c r="C36" s="1214" t="s">
        <v>564</v>
      </c>
      <c r="D36" s="1215"/>
      <c r="E36" s="1216"/>
      <c r="F36" s="36">
        <v>3.44</v>
      </c>
      <c r="G36" s="37">
        <v>1.79</v>
      </c>
      <c r="H36" s="37">
        <v>2.13</v>
      </c>
      <c r="I36" s="37">
        <v>1.86</v>
      </c>
      <c r="J36" s="38">
        <v>1.72</v>
      </c>
      <c r="K36" s="22"/>
      <c r="L36" s="22"/>
      <c r="M36" s="22"/>
      <c r="N36" s="22"/>
      <c r="O36" s="22"/>
      <c r="P36" s="22"/>
    </row>
    <row r="37" spans="1:16" ht="39" customHeight="1" x14ac:dyDescent="0.2">
      <c r="A37" s="22"/>
      <c r="B37" s="35"/>
      <c r="C37" s="1214" t="s">
        <v>565</v>
      </c>
      <c r="D37" s="1215"/>
      <c r="E37" s="1216"/>
      <c r="F37" s="36">
        <v>1.36</v>
      </c>
      <c r="G37" s="37">
        <v>1.31</v>
      </c>
      <c r="H37" s="37">
        <v>0.7</v>
      </c>
      <c r="I37" s="37">
        <v>1</v>
      </c>
      <c r="J37" s="38">
        <v>1.41</v>
      </c>
      <c r="K37" s="22"/>
      <c r="L37" s="22"/>
      <c r="M37" s="22"/>
      <c r="N37" s="22"/>
      <c r="O37" s="22"/>
      <c r="P37" s="22"/>
    </row>
    <row r="38" spans="1:16" ht="39" customHeight="1" x14ac:dyDescent="0.2">
      <c r="A38" s="22"/>
      <c r="B38" s="35"/>
      <c r="C38" s="1214" t="s">
        <v>566</v>
      </c>
      <c r="D38" s="1215"/>
      <c r="E38" s="1216"/>
      <c r="F38" s="36">
        <v>0</v>
      </c>
      <c r="G38" s="37">
        <v>0</v>
      </c>
      <c r="H38" s="37">
        <v>0.01</v>
      </c>
      <c r="I38" s="37">
        <v>0.01</v>
      </c>
      <c r="J38" s="38">
        <v>0.01</v>
      </c>
      <c r="K38" s="22"/>
      <c r="L38" s="22"/>
      <c r="M38" s="22"/>
      <c r="N38" s="22"/>
      <c r="O38" s="22"/>
      <c r="P38" s="22"/>
    </row>
    <row r="39" spans="1:16" ht="39" customHeight="1" x14ac:dyDescent="0.2">
      <c r="A39" s="22"/>
      <c r="B39" s="35"/>
      <c r="C39" s="1214" t="s">
        <v>567</v>
      </c>
      <c r="D39" s="1215"/>
      <c r="E39" s="1216"/>
      <c r="F39" s="36">
        <v>0</v>
      </c>
      <c r="G39" s="37">
        <v>0</v>
      </c>
      <c r="H39" s="37">
        <v>0</v>
      </c>
      <c r="I39" s="37">
        <v>0</v>
      </c>
      <c r="J39" s="38">
        <v>0</v>
      </c>
      <c r="K39" s="22"/>
      <c r="L39" s="22"/>
      <c r="M39" s="22"/>
      <c r="N39" s="22"/>
      <c r="O39" s="22"/>
      <c r="P39" s="22"/>
    </row>
    <row r="40" spans="1:16" ht="39" customHeight="1" x14ac:dyDescent="0.2">
      <c r="A40" s="22"/>
      <c r="B40" s="35"/>
      <c r="C40" s="1214" t="s">
        <v>568</v>
      </c>
      <c r="D40" s="1215"/>
      <c r="E40" s="1216"/>
      <c r="F40" s="36">
        <v>0</v>
      </c>
      <c r="G40" s="37">
        <v>0</v>
      </c>
      <c r="H40" s="37">
        <v>0</v>
      </c>
      <c r="I40" s="37">
        <v>0</v>
      </c>
      <c r="J40" s="38">
        <v>0</v>
      </c>
      <c r="K40" s="22"/>
      <c r="L40" s="22"/>
      <c r="M40" s="22"/>
      <c r="N40" s="22"/>
      <c r="O40" s="22"/>
      <c r="P40" s="22"/>
    </row>
    <row r="41" spans="1:16" ht="39" customHeight="1" x14ac:dyDescent="0.2">
      <c r="A41" s="22"/>
      <c r="B41" s="35"/>
      <c r="C41" s="1214"/>
      <c r="D41" s="1215"/>
      <c r="E41" s="1216"/>
      <c r="F41" s="36"/>
      <c r="G41" s="37"/>
      <c r="H41" s="37"/>
      <c r="I41" s="37"/>
      <c r="J41" s="38"/>
      <c r="K41" s="22"/>
      <c r="L41" s="22"/>
      <c r="M41" s="22"/>
      <c r="N41" s="22"/>
      <c r="O41" s="22"/>
      <c r="P41" s="22"/>
    </row>
    <row r="42" spans="1:16" ht="39" customHeight="1" x14ac:dyDescent="0.2">
      <c r="A42" s="22"/>
      <c r="B42" s="39"/>
      <c r="C42" s="1214" t="s">
        <v>569</v>
      </c>
      <c r="D42" s="1215"/>
      <c r="E42" s="1216"/>
      <c r="F42" s="36" t="s">
        <v>515</v>
      </c>
      <c r="G42" s="37" t="s">
        <v>515</v>
      </c>
      <c r="H42" s="37" t="s">
        <v>515</v>
      </c>
      <c r="I42" s="37" t="s">
        <v>515</v>
      </c>
      <c r="J42" s="38" t="s">
        <v>515</v>
      </c>
      <c r="K42" s="22"/>
      <c r="L42" s="22"/>
      <c r="M42" s="22"/>
      <c r="N42" s="22"/>
      <c r="O42" s="22"/>
      <c r="P42" s="22"/>
    </row>
    <row r="43" spans="1:16" ht="39" customHeight="1" thickBot="1" x14ac:dyDescent="0.25">
      <c r="A43" s="22"/>
      <c r="B43" s="40"/>
      <c r="C43" s="1217" t="s">
        <v>570</v>
      </c>
      <c r="D43" s="1218"/>
      <c r="E43" s="1219"/>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73c8zwrj4hq92cJriNrAdDFdeIs4FRdB2LRoH1Po75kRaaPxK3lIILrwCLQThNnvCfkIq6VwWEIM7s0o8K7YQ==" saltValue="tx4VifnX7NftdOtu06Yq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110" zoomScaleNormal="11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0" t="s">
        <v>11</v>
      </c>
      <c r="C45" s="1241"/>
      <c r="D45" s="58"/>
      <c r="E45" s="1246" t="s">
        <v>12</v>
      </c>
      <c r="F45" s="1246"/>
      <c r="G45" s="1246"/>
      <c r="H45" s="1246"/>
      <c r="I45" s="1246"/>
      <c r="J45" s="1247"/>
      <c r="K45" s="59">
        <v>2063</v>
      </c>
      <c r="L45" s="60">
        <v>2149</v>
      </c>
      <c r="M45" s="60">
        <v>2139</v>
      </c>
      <c r="N45" s="60">
        <v>2116</v>
      </c>
      <c r="O45" s="61">
        <v>2281</v>
      </c>
      <c r="P45" s="48"/>
      <c r="Q45" s="48"/>
      <c r="R45" s="48"/>
      <c r="S45" s="48"/>
      <c r="T45" s="48"/>
      <c r="U45" s="48"/>
    </row>
    <row r="46" spans="1:21" ht="30.75" customHeight="1" x14ac:dyDescent="0.2">
      <c r="A46" s="48"/>
      <c r="B46" s="1242"/>
      <c r="C46" s="1243"/>
      <c r="D46" s="62"/>
      <c r="E46" s="1224" t="s">
        <v>13</v>
      </c>
      <c r="F46" s="1224"/>
      <c r="G46" s="1224"/>
      <c r="H46" s="1224"/>
      <c r="I46" s="1224"/>
      <c r="J46" s="1225"/>
      <c r="K46" s="63" t="s">
        <v>515</v>
      </c>
      <c r="L46" s="64" t="s">
        <v>515</v>
      </c>
      <c r="M46" s="64" t="s">
        <v>515</v>
      </c>
      <c r="N46" s="64" t="s">
        <v>515</v>
      </c>
      <c r="O46" s="65" t="s">
        <v>515</v>
      </c>
      <c r="P46" s="48"/>
      <c r="Q46" s="48"/>
      <c r="R46" s="48"/>
      <c r="S46" s="48"/>
      <c r="T46" s="48"/>
      <c r="U46" s="48"/>
    </row>
    <row r="47" spans="1:21" ht="30.75" customHeight="1" x14ac:dyDescent="0.2">
      <c r="A47" s="48"/>
      <c r="B47" s="1242"/>
      <c r="C47" s="1243"/>
      <c r="D47" s="62"/>
      <c r="E47" s="1224" t="s">
        <v>14</v>
      </c>
      <c r="F47" s="1224"/>
      <c r="G47" s="1224"/>
      <c r="H47" s="1224"/>
      <c r="I47" s="1224"/>
      <c r="J47" s="1225"/>
      <c r="K47" s="63" t="s">
        <v>515</v>
      </c>
      <c r="L47" s="64" t="s">
        <v>515</v>
      </c>
      <c r="M47" s="64" t="s">
        <v>515</v>
      </c>
      <c r="N47" s="64" t="s">
        <v>515</v>
      </c>
      <c r="O47" s="65" t="s">
        <v>515</v>
      </c>
      <c r="P47" s="48"/>
      <c r="Q47" s="48"/>
      <c r="R47" s="48"/>
      <c r="S47" s="48"/>
      <c r="T47" s="48"/>
      <c r="U47" s="48"/>
    </row>
    <row r="48" spans="1:21" ht="30.75" customHeight="1" x14ac:dyDescent="0.2">
      <c r="A48" s="48"/>
      <c r="B48" s="1242"/>
      <c r="C48" s="1243"/>
      <c r="D48" s="62"/>
      <c r="E48" s="1224" t="s">
        <v>15</v>
      </c>
      <c r="F48" s="1224"/>
      <c r="G48" s="1224"/>
      <c r="H48" s="1224"/>
      <c r="I48" s="1224"/>
      <c r="J48" s="1225"/>
      <c r="K48" s="63">
        <v>8</v>
      </c>
      <c r="L48" s="64">
        <v>8</v>
      </c>
      <c r="M48" s="64">
        <v>8</v>
      </c>
      <c r="N48" s="64">
        <v>8</v>
      </c>
      <c r="O48" s="65">
        <v>8</v>
      </c>
      <c r="P48" s="48"/>
      <c r="Q48" s="48"/>
      <c r="R48" s="48"/>
      <c r="S48" s="48"/>
      <c r="T48" s="48"/>
      <c r="U48" s="48"/>
    </row>
    <row r="49" spans="1:21" ht="30.75" customHeight="1" x14ac:dyDescent="0.2">
      <c r="A49" s="48"/>
      <c r="B49" s="1242"/>
      <c r="C49" s="1243"/>
      <c r="D49" s="62"/>
      <c r="E49" s="1224" t="s">
        <v>16</v>
      </c>
      <c r="F49" s="1224"/>
      <c r="G49" s="1224"/>
      <c r="H49" s="1224"/>
      <c r="I49" s="1224"/>
      <c r="J49" s="1225"/>
      <c r="K49" s="63">
        <v>408</v>
      </c>
      <c r="L49" s="64">
        <v>402</v>
      </c>
      <c r="M49" s="64">
        <v>408</v>
      </c>
      <c r="N49" s="64">
        <v>416</v>
      </c>
      <c r="O49" s="65">
        <v>416</v>
      </c>
      <c r="P49" s="48"/>
      <c r="Q49" s="48"/>
      <c r="R49" s="48"/>
      <c r="S49" s="48"/>
      <c r="T49" s="48"/>
      <c r="U49" s="48"/>
    </row>
    <row r="50" spans="1:21" ht="30.75" customHeight="1" x14ac:dyDescent="0.2">
      <c r="A50" s="48"/>
      <c r="B50" s="1242"/>
      <c r="C50" s="1243"/>
      <c r="D50" s="62"/>
      <c r="E50" s="1224" t="s">
        <v>17</v>
      </c>
      <c r="F50" s="1224"/>
      <c r="G50" s="1224"/>
      <c r="H50" s="1224"/>
      <c r="I50" s="1224"/>
      <c r="J50" s="1225"/>
      <c r="K50" s="63">
        <v>182</v>
      </c>
      <c r="L50" s="64">
        <v>166</v>
      </c>
      <c r="M50" s="64">
        <v>114</v>
      </c>
      <c r="N50" s="64">
        <v>100</v>
      </c>
      <c r="O50" s="65">
        <v>84</v>
      </c>
      <c r="P50" s="48"/>
      <c r="Q50" s="48"/>
      <c r="R50" s="48"/>
      <c r="S50" s="48"/>
      <c r="T50" s="48"/>
      <c r="U50" s="48"/>
    </row>
    <row r="51" spans="1:21" ht="30.75" customHeight="1" x14ac:dyDescent="0.2">
      <c r="A51" s="48"/>
      <c r="B51" s="1244"/>
      <c r="C51" s="1245"/>
      <c r="D51" s="66"/>
      <c r="E51" s="1224" t="s">
        <v>18</v>
      </c>
      <c r="F51" s="1224"/>
      <c r="G51" s="1224"/>
      <c r="H51" s="1224"/>
      <c r="I51" s="1224"/>
      <c r="J51" s="1225"/>
      <c r="K51" s="63" t="s">
        <v>515</v>
      </c>
      <c r="L51" s="64" t="s">
        <v>515</v>
      </c>
      <c r="M51" s="64" t="s">
        <v>515</v>
      </c>
      <c r="N51" s="64" t="s">
        <v>515</v>
      </c>
      <c r="O51" s="65" t="s">
        <v>515</v>
      </c>
      <c r="P51" s="48"/>
      <c r="Q51" s="48"/>
      <c r="R51" s="48"/>
      <c r="S51" s="48"/>
      <c r="T51" s="48"/>
      <c r="U51" s="48"/>
    </row>
    <row r="52" spans="1:21" ht="30.75" customHeight="1" x14ac:dyDescent="0.2">
      <c r="A52" s="48"/>
      <c r="B52" s="1222" t="s">
        <v>19</v>
      </c>
      <c r="C52" s="1223"/>
      <c r="D52" s="66"/>
      <c r="E52" s="1224" t="s">
        <v>20</v>
      </c>
      <c r="F52" s="1224"/>
      <c r="G52" s="1224"/>
      <c r="H52" s="1224"/>
      <c r="I52" s="1224"/>
      <c r="J52" s="1225"/>
      <c r="K52" s="63">
        <v>1787</v>
      </c>
      <c r="L52" s="64">
        <v>1875</v>
      </c>
      <c r="M52" s="64">
        <v>1995</v>
      </c>
      <c r="N52" s="64">
        <v>2073</v>
      </c>
      <c r="O52" s="65">
        <v>2186</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874</v>
      </c>
      <c r="L53" s="69">
        <v>850</v>
      </c>
      <c r="M53" s="69">
        <v>674</v>
      </c>
      <c r="N53" s="69">
        <v>567</v>
      </c>
      <c r="O53" s="70">
        <v>603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JtG+3MdfBFB0RklJvO8b2lXRAEf8bobaan5oDaRBYQkxVN/786a1u9HQax4bks9QFLcNznW6DDztwi9FdJ4lw==" saltValue="jp3bT+Z3fPPcWb0bbfki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110" zoomScaleNormal="11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60" t="s">
        <v>30</v>
      </c>
      <c r="C41" s="1261"/>
      <c r="D41" s="102"/>
      <c r="E41" s="1262" t="s">
        <v>31</v>
      </c>
      <c r="F41" s="1262"/>
      <c r="G41" s="1262"/>
      <c r="H41" s="1263"/>
      <c r="I41" s="358">
        <v>18946</v>
      </c>
      <c r="J41" s="359">
        <v>19607</v>
      </c>
      <c r="K41" s="359">
        <v>19933</v>
      </c>
      <c r="L41" s="359">
        <v>21377</v>
      </c>
      <c r="M41" s="360">
        <v>21829</v>
      </c>
    </row>
    <row r="42" spans="2:13" ht="27.75" customHeight="1" x14ac:dyDescent="0.2">
      <c r="B42" s="1250"/>
      <c r="C42" s="1251"/>
      <c r="D42" s="103"/>
      <c r="E42" s="1254" t="s">
        <v>32</v>
      </c>
      <c r="F42" s="1254"/>
      <c r="G42" s="1254"/>
      <c r="H42" s="1255"/>
      <c r="I42" s="361">
        <v>536</v>
      </c>
      <c r="J42" s="362">
        <v>376</v>
      </c>
      <c r="K42" s="362">
        <v>266</v>
      </c>
      <c r="L42" s="362">
        <v>169</v>
      </c>
      <c r="M42" s="363">
        <v>87</v>
      </c>
    </row>
    <row r="43" spans="2:13" ht="27.75" customHeight="1" x14ac:dyDescent="0.2">
      <c r="B43" s="1250"/>
      <c r="C43" s="1251"/>
      <c r="D43" s="103"/>
      <c r="E43" s="1254" t="s">
        <v>33</v>
      </c>
      <c r="F43" s="1254"/>
      <c r="G43" s="1254"/>
      <c r="H43" s="1255"/>
      <c r="I43" s="361">
        <v>56</v>
      </c>
      <c r="J43" s="362">
        <v>43</v>
      </c>
      <c r="K43" s="362">
        <v>33</v>
      </c>
      <c r="L43" s="362">
        <v>26</v>
      </c>
      <c r="M43" s="363">
        <v>17</v>
      </c>
    </row>
    <row r="44" spans="2:13" ht="27.75" customHeight="1" x14ac:dyDescent="0.2">
      <c r="B44" s="1250"/>
      <c r="C44" s="1251"/>
      <c r="D44" s="103"/>
      <c r="E44" s="1254" t="s">
        <v>34</v>
      </c>
      <c r="F44" s="1254"/>
      <c r="G44" s="1254"/>
      <c r="H44" s="1255"/>
      <c r="I44" s="361">
        <v>4265</v>
      </c>
      <c r="J44" s="362">
        <v>4075</v>
      </c>
      <c r="K44" s="362">
        <v>3845</v>
      </c>
      <c r="L44" s="362">
        <v>3611</v>
      </c>
      <c r="M44" s="363">
        <v>3317</v>
      </c>
    </row>
    <row r="45" spans="2:13" ht="27.75" customHeight="1" x14ac:dyDescent="0.2">
      <c r="B45" s="1250"/>
      <c r="C45" s="1251"/>
      <c r="D45" s="103"/>
      <c r="E45" s="1254" t="s">
        <v>35</v>
      </c>
      <c r="F45" s="1254"/>
      <c r="G45" s="1254"/>
      <c r="H45" s="1255"/>
      <c r="I45" s="361">
        <v>3515</v>
      </c>
      <c r="J45" s="362">
        <v>3397</v>
      </c>
      <c r="K45" s="362">
        <v>3394</v>
      </c>
      <c r="L45" s="362">
        <v>3282</v>
      </c>
      <c r="M45" s="363">
        <v>2927</v>
      </c>
    </row>
    <row r="46" spans="2:13" ht="27.75" customHeight="1" x14ac:dyDescent="0.2">
      <c r="B46" s="1250"/>
      <c r="C46" s="1251"/>
      <c r="D46" s="104"/>
      <c r="E46" s="1254" t="s">
        <v>36</v>
      </c>
      <c r="F46" s="1254"/>
      <c r="G46" s="1254"/>
      <c r="H46" s="1255"/>
      <c r="I46" s="361" t="s">
        <v>515</v>
      </c>
      <c r="J46" s="362" t="s">
        <v>515</v>
      </c>
      <c r="K46" s="362" t="s">
        <v>515</v>
      </c>
      <c r="L46" s="362" t="s">
        <v>515</v>
      </c>
      <c r="M46" s="363" t="s">
        <v>515</v>
      </c>
    </row>
    <row r="47" spans="2:13" ht="27.75" customHeight="1" x14ac:dyDescent="0.2">
      <c r="B47" s="1250"/>
      <c r="C47" s="1251"/>
      <c r="D47" s="105"/>
      <c r="E47" s="1264" t="s">
        <v>37</v>
      </c>
      <c r="F47" s="1265"/>
      <c r="G47" s="1265"/>
      <c r="H47" s="1266"/>
      <c r="I47" s="361" t="s">
        <v>515</v>
      </c>
      <c r="J47" s="362" t="s">
        <v>515</v>
      </c>
      <c r="K47" s="362" t="s">
        <v>515</v>
      </c>
      <c r="L47" s="362" t="s">
        <v>515</v>
      </c>
      <c r="M47" s="363" t="s">
        <v>515</v>
      </c>
    </row>
    <row r="48" spans="2:13" ht="27.75" customHeight="1" x14ac:dyDescent="0.2">
      <c r="B48" s="1250"/>
      <c r="C48" s="1251"/>
      <c r="D48" s="103"/>
      <c r="E48" s="1254" t="s">
        <v>38</v>
      </c>
      <c r="F48" s="1254"/>
      <c r="G48" s="1254"/>
      <c r="H48" s="1255"/>
      <c r="I48" s="361" t="s">
        <v>515</v>
      </c>
      <c r="J48" s="362" t="s">
        <v>515</v>
      </c>
      <c r="K48" s="362" t="s">
        <v>515</v>
      </c>
      <c r="L48" s="362" t="s">
        <v>515</v>
      </c>
      <c r="M48" s="363" t="s">
        <v>515</v>
      </c>
    </row>
    <row r="49" spans="2:13" ht="27.75" customHeight="1" x14ac:dyDescent="0.2">
      <c r="B49" s="1252"/>
      <c r="C49" s="1253"/>
      <c r="D49" s="103"/>
      <c r="E49" s="1254" t="s">
        <v>39</v>
      </c>
      <c r="F49" s="1254"/>
      <c r="G49" s="1254"/>
      <c r="H49" s="1255"/>
      <c r="I49" s="361" t="s">
        <v>515</v>
      </c>
      <c r="J49" s="362" t="s">
        <v>515</v>
      </c>
      <c r="K49" s="362" t="s">
        <v>515</v>
      </c>
      <c r="L49" s="362" t="s">
        <v>515</v>
      </c>
      <c r="M49" s="363" t="s">
        <v>515</v>
      </c>
    </row>
    <row r="50" spans="2:13" ht="27.75" customHeight="1" x14ac:dyDescent="0.2">
      <c r="B50" s="1248" t="s">
        <v>40</v>
      </c>
      <c r="C50" s="1249"/>
      <c r="D50" s="106"/>
      <c r="E50" s="1254" t="s">
        <v>41</v>
      </c>
      <c r="F50" s="1254"/>
      <c r="G50" s="1254"/>
      <c r="H50" s="1255"/>
      <c r="I50" s="361">
        <v>5049</v>
      </c>
      <c r="J50" s="362">
        <v>5854</v>
      </c>
      <c r="K50" s="362">
        <v>5376</v>
      </c>
      <c r="L50" s="362">
        <v>7434</v>
      </c>
      <c r="M50" s="363">
        <v>8672</v>
      </c>
    </row>
    <row r="51" spans="2:13" ht="27.75" customHeight="1" x14ac:dyDescent="0.2">
      <c r="B51" s="1250"/>
      <c r="C51" s="1251"/>
      <c r="D51" s="103"/>
      <c r="E51" s="1254" t="s">
        <v>42</v>
      </c>
      <c r="F51" s="1254"/>
      <c r="G51" s="1254"/>
      <c r="H51" s="1255"/>
      <c r="I51" s="361">
        <v>405</v>
      </c>
      <c r="J51" s="362">
        <v>372</v>
      </c>
      <c r="K51" s="362">
        <v>318</v>
      </c>
      <c r="L51" s="362">
        <v>805</v>
      </c>
      <c r="M51" s="363">
        <v>766</v>
      </c>
    </row>
    <row r="52" spans="2:13" ht="27.75" customHeight="1" x14ac:dyDescent="0.2">
      <c r="B52" s="1252"/>
      <c r="C52" s="1253"/>
      <c r="D52" s="103"/>
      <c r="E52" s="1254" t="s">
        <v>43</v>
      </c>
      <c r="F52" s="1254"/>
      <c r="G52" s="1254"/>
      <c r="H52" s="1255"/>
      <c r="I52" s="361">
        <v>20905</v>
      </c>
      <c r="J52" s="362">
        <v>21654</v>
      </c>
      <c r="K52" s="362">
        <v>21542</v>
      </c>
      <c r="L52" s="362">
        <v>21859</v>
      </c>
      <c r="M52" s="363">
        <v>21601</v>
      </c>
    </row>
    <row r="53" spans="2:13" ht="27.75" customHeight="1" thickBot="1" x14ac:dyDescent="0.25">
      <c r="B53" s="1256" t="s">
        <v>44</v>
      </c>
      <c r="C53" s="1257"/>
      <c r="D53" s="107"/>
      <c r="E53" s="1258" t="s">
        <v>45</v>
      </c>
      <c r="F53" s="1258"/>
      <c r="G53" s="1258"/>
      <c r="H53" s="1259"/>
      <c r="I53" s="364">
        <v>959</v>
      </c>
      <c r="J53" s="365">
        <v>-384</v>
      </c>
      <c r="K53" s="365">
        <v>234</v>
      </c>
      <c r="L53" s="365">
        <v>-1632</v>
      </c>
      <c r="M53" s="366">
        <v>-2862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lJnlZ8DWMwtpveLyJ8wzglXX+7HA/ijRRp1Qan8wxGoxUBedSp4oHD69PUgAB9MjkLXuU8MQfYIZaQB9JUdR5A==" saltValue="M96MROiHKpelZl4MG8Eh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sqref="A1:A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5" t="s">
        <v>48</v>
      </c>
      <c r="D55" s="1275"/>
      <c r="E55" s="1276"/>
      <c r="F55" s="119">
        <v>2941</v>
      </c>
      <c r="G55" s="119">
        <v>2942</v>
      </c>
      <c r="H55" s="120">
        <v>3218</v>
      </c>
    </row>
    <row r="56" spans="2:8" ht="52.5" customHeight="1" x14ac:dyDescent="0.2">
      <c r="B56" s="121"/>
      <c r="C56" s="1277" t="s">
        <v>49</v>
      </c>
      <c r="D56" s="1277"/>
      <c r="E56" s="1278"/>
      <c r="F56" s="122">
        <v>1048</v>
      </c>
      <c r="G56" s="122">
        <v>1048</v>
      </c>
      <c r="H56" s="123">
        <v>1948</v>
      </c>
    </row>
    <row r="57" spans="2:8" ht="53.25" customHeight="1" x14ac:dyDescent="0.2">
      <c r="B57" s="121"/>
      <c r="C57" s="1279" t="s">
        <v>50</v>
      </c>
      <c r="D57" s="1279"/>
      <c r="E57" s="1280"/>
      <c r="F57" s="124">
        <v>1529</v>
      </c>
      <c r="G57" s="124">
        <v>3723</v>
      </c>
      <c r="H57" s="125">
        <v>3903</v>
      </c>
    </row>
    <row r="58" spans="2:8" ht="45.75" customHeight="1" x14ac:dyDescent="0.2">
      <c r="B58" s="126"/>
      <c r="C58" s="1267" t="s">
        <v>594</v>
      </c>
      <c r="D58" s="1268"/>
      <c r="E58" s="1269"/>
      <c r="F58" s="127">
        <v>19</v>
      </c>
      <c r="G58" s="127">
        <v>2019</v>
      </c>
      <c r="H58" s="128">
        <v>2005</v>
      </c>
    </row>
    <row r="59" spans="2:8" ht="45.75" customHeight="1" x14ac:dyDescent="0.2">
      <c r="B59" s="126"/>
      <c r="C59" s="1267" t="s">
        <v>595</v>
      </c>
      <c r="D59" s="1268"/>
      <c r="E59" s="1269"/>
      <c r="F59" s="127">
        <v>1200</v>
      </c>
      <c r="G59" s="127">
        <v>1400</v>
      </c>
      <c r="H59" s="128">
        <v>1601</v>
      </c>
    </row>
    <row r="60" spans="2:8" ht="45.75" customHeight="1" x14ac:dyDescent="0.2">
      <c r="B60" s="126"/>
      <c r="C60" s="1267" t="s">
        <v>596</v>
      </c>
      <c r="D60" s="1268"/>
      <c r="E60" s="1269"/>
      <c r="F60" s="127">
        <v>115</v>
      </c>
      <c r="G60" s="127">
        <v>111</v>
      </c>
      <c r="H60" s="128">
        <v>102</v>
      </c>
    </row>
    <row r="61" spans="2:8" ht="45.75" customHeight="1" x14ac:dyDescent="0.2">
      <c r="B61" s="126"/>
      <c r="C61" s="1267" t="s">
        <v>597</v>
      </c>
      <c r="D61" s="1268"/>
      <c r="E61" s="1269"/>
      <c r="F61" s="127">
        <v>40</v>
      </c>
      <c r="G61" s="127">
        <v>40</v>
      </c>
      <c r="H61" s="128">
        <v>55</v>
      </c>
    </row>
    <row r="62" spans="2:8" ht="45.75" customHeight="1" thickBot="1" x14ac:dyDescent="0.25">
      <c r="B62" s="129"/>
      <c r="C62" s="1270" t="s">
        <v>598</v>
      </c>
      <c r="D62" s="1271"/>
      <c r="E62" s="1272"/>
      <c r="F62" s="130">
        <v>59</v>
      </c>
      <c r="G62" s="130">
        <v>57</v>
      </c>
      <c r="H62" s="131">
        <v>55</v>
      </c>
    </row>
    <row r="63" spans="2:8" ht="52.5" customHeight="1" thickBot="1" x14ac:dyDescent="0.25">
      <c r="B63" s="132"/>
      <c r="C63" s="1273" t="s">
        <v>51</v>
      </c>
      <c r="D63" s="1273"/>
      <c r="E63" s="1274"/>
      <c r="F63" s="133">
        <v>5519</v>
      </c>
      <c r="G63" s="133">
        <v>7712</v>
      </c>
      <c r="H63" s="134">
        <v>9070</v>
      </c>
    </row>
    <row r="64" spans="2:8" ht="13.2" x14ac:dyDescent="0.2"/>
  </sheetData>
  <sheetProtection algorithmName="SHA-512" hashValue="xsLde3r5+A3resGcYB331pGYnvKRAkG7AtrlfMlQrpMWtzBbJ4mQ72EhUWhuz2lL23fjDcMSGbwGf9LHT7gg+A==" saltValue="xWmCsEBspa9zCQDzOYts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58D3-0772-4285-AAFE-44E197ECB18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602</v>
      </c>
    </row>
    <row r="50" spans="1:109" ht="13.2" x14ac:dyDescent="0.2">
      <c r="B50" s="376"/>
      <c r="G50" s="1281"/>
      <c r="H50" s="1281"/>
      <c r="I50" s="1281"/>
      <c r="J50" s="1281"/>
      <c r="K50" s="386"/>
      <c r="L50" s="386"/>
      <c r="M50" s="387"/>
      <c r="N50" s="387"/>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556</v>
      </c>
      <c r="BQ50" s="1285"/>
      <c r="BR50" s="1285"/>
      <c r="BS50" s="1285"/>
      <c r="BT50" s="1285"/>
      <c r="BU50" s="1285"/>
      <c r="BV50" s="1285"/>
      <c r="BW50" s="1285"/>
      <c r="BX50" s="1285" t="s">
        <v>557</v>
      </c>
      <c r="BY50" s="1285"/>
      <c r="BZ50" s="1285"/>
      <c r="CA50" s="1285"/>
      <c r="CB50" s="1285"/>
      <c r="CC50" s="1285"/>
      <c r="CD50" s="1285"/>
      <c r="CE50" s="1285"/>
      <c r="CF50" s="1285" t="s">
        <v>558</v>
      </c>
      <c r="CG50" s="1285"/>
      <c r="CH50" s="1285"/>
      <c r="CI50" s="1285"/>
      <c r="CJ50" s="1285"/>
      <c r="CK50" s="1285"/>
      <c r="CL50" s="1285"/>
      <c r="CM50" s="1285"/>
      <c r="CN50" s="1285" t="s">
        <v>559</v>
      </c>
      <c r="CO50" s="1285"/>
      <c r="CP50" s="1285"/>
      <c r="CQ50" s="1285"/>
      <c r="CR50" s="1285"/>
      <c r="CS50" s="1285"/>
      <c r="CT50" s="1285"/>
      <c r="CU50" s="1285"/>
      <c r="CV50" s="1285" t="s">
        <v>560</v>
      </c>
      <c r="CW50" s="1285"/>
      <c r="CX50" s="1285"/>
      <c r="CY50" s="1285"/>
      <c r="CZ50" s="1285"/>
      <c r="DA50" s="1285"/>
      <c r="DB50" s="1285"/>
      <c r="DC50" s="1285"/>
    </row>
    <row r="51" spans="1:109" ht="13.5" customHeight="1" x14ac:dyDescent="0.2">
      <c r="B51" s="376"/>
      <c r="G51" s="1299"/>
      <c r="H51" s="1299"/>
      <c r="I51" s="1300"/>
      <c r="J51" s="1300"/>
      <c r="K51" s="1298"/>
      <c r="L51" s="1298"/>
      <c r="M51" s="1298"/>
      <c r="N51" s="1298"/>
      <c r="AM51" s="385"/>
      <c r="AN51" s="1288" t="s">
        <v>603</v>
      </c>
      <c r="AO51" s="1288"/>
      <c r="AP51" s="1288"/>
      <c r="AQ51" s="1288"/>
      <c r="AR51" s="1288"/>
      <c r="AS51" s="1288"/>
      <c r="AT51" s="1288"/>
      <c r="AU51" s="1288"/>
      <c r="AV51" s="1288"/>
      <c r="AW51" s="1288"/>
      <c r="AX51" s="1288"/>
      <c r="AY51" s="1288"/>
      <c r="AZ51" s="1288"/>
      <c r="BA51" s="1288"/>
      <c r="BB51" s="1288" t="s">
        <v>604</v>
      </c>
      <c r="BC51" s="1288"/>
      <c r="BD51" s="1288"/>
      <c r="BE51" s="1288"/>
      <c r="BF51" s="1288"/>
      <c r="BG51" s="1288"/>
      <c r="BH51" s="1288"/>
      <c r="BI51" s="1288"/>
      <c r="BJ51" s="1288"/>
      <c r="BK51" s="1288"/>
      <c r="BL51" s="1288"/>
      <c r="BM51" s="1288"/>
      <c r="BN51" s="1288"/>
      <c r="BO51" s="1288"/>
      <c r="BP51" s="1287"/>
      <c r="BQ51" s="1286"/>
      <c r="BR51" s="1286"/>
      <c r="BS51" s="1286"/>
      <c r="BT51" s="1286"/>
      <c r="BU51" s="1286"/>
      <c r="BV51" s="1286"/>
      <c r="BW51" s="1286"/>
      <c r="BX51" s="1286"/>
      <c r="BY51" s="1286"/>
      <c r="BZ51" s="1286"/>
      <c r="CA51" s="1286"/>
      <c r="CB51" s="1286"/>
      <c r="CC51" s="1286"/>
      <c r="CD51" s="1286"/>
      <c r="CE51" s="1286"/>
      <c r="CF51" s="1286">
        <v>2.2000000000000002</v>
      </c>
      <c r="CG51" s="1286"/>
      <c r="CH51" s="1286"/>
      <c r="CI51" s="1286"/>
      <c r="CJ51" s="1286"/>
      <c r="CK51" s="1286"/>
      <c r="CL51" s="1286"/>
      <c r="CM51" s="1286"/>
      <c r="CN51" s="1286"/>
      <c r="CO51" s="1286"/>
      <c r="CP51" s="1286"/>
      <c r="CQ51" s="1286"/>
      <c r="CR51" s="1286"/>
      <c r="CS51" s="1286"/>
      <c r="CT51" s="1286"/>
      <c r="CU51" s="1286"/>
      <c r="CV51" s="1286"/>
      <c r="CW51" s="1286"/>
      <c r="CX51" s="1286"/>
      <c r="CY51" s="1286"/>
      <c r="CZ51" s="1286"/>
      <c r="DA51" s="1286"/>
      <c r="DB51" s="1286"/>
      <c r="DC51" s="1286"/>
    </row>
    <row r="52" spans="1:109" ht="13.2" x14ac:dyDescent="0.2">
      <c r="B52" s="376"/>
      <c r="G52" s="1299"/>
      <c r="H52" s="1299"/>
      <c r="I52" s="1300"/>
      <c r="J52" s="1300"/>
      <c r="K52" s="1298"/>
      <c r="L52" s="1298"/>
      <c r="M52" s="1298"/>
      <c r="N52" s="1298"/>
      <c r="AM52" s="385"/>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2" x14ac:dyDescent="0.2">
      <c r="A53" s="384"/>
      <c r="B53" s="376"/>
      <c r="G53" s="1299"/>
      <c r="H53" s="1299"/>
      <c r="I53" s="1281"/>
      <c r="J53" s="1281"/>
      <c r="K53" s="1298"/>
      <c r="L53" s="1298"/>
      <c r="M53" s="1298"/>
      <c r="N53" s="1298"/>
      <c r="AM53" s="385"/>
      <c r="AN53" s="1288"/>
      <c r="AO53" s="1288"/>
      <c r="AP53" s="1288"/>
      <c r="AQ53" s="1288"/>
      <c r="AR53" s="1288"/>
      <c r="AS53" s="1288"/>
      <c r="AT53" s="1288"/>
      <c r="AU53" s="1288"/>
      <c r="AV53" s="1288"/>
      <c r="AW53" s="1288"/>
      <c r="AX53" s="1288"/>
      <c r="AY53" s="1288"/>
      <c r="AZ53" s="1288"/>
      <c r="BA53" s="1288"/>
      <c r="BB53" s="1288" t="s">
        <v>605</v>
      </c>
      <c r="BC53" s="1288"/>
      <c r="BD53" s="1288"/>
      <c r="BE53" s="1288"/>
      <c r="BF53" s="1288"/>
      <c r="BG53" s="1288"/>
      <c r="BH53" s="1288"/>
      <c r="BI53" s="1288"/>
      <c r="BJ53" s="1288"/>
      <c r="BK53" s="1288"/>
      <c r="BL53" s="1288"/>
      <c r="BM53" s="1288"/>
      <c r="BN53" s="1288"/>
      <c r="BO53" s="1288"/>
      <c r="BP53" s="1287"/>
      <c r="BQ53" s="1286"/>
      <c r="BR53" s="1286"/>
      <c r="BS53" s="1286"/>
      <c r="BT53" s="1286"/>
      <c r="BU53" s="1286"/>
      <c r="BV53" s="1286"/>
      <c r="BW53" s="1286"/>
      <c r="BX53" s="1286">
        <v>54.9</v>
      </c>
      <c r="BY53" s="1286"/>
      <c r="BZ53" s="1286"/>
      <c r="CA53" s="1286"/>
      <c r="CB53" s="1286"/>
      <c r="CC53" s="1286"/>
      <c r="CD53" s="1286"/>
      <c r="CE53" s="1286"/>
      <c r="CF53" s="1286">
        <v>55</v>
      </c>
      <c r="CG53" s="1286"/>
      <c r="CH53" s="1286"/>
      <c r="CI53" s="1286"/>
      <c r="CJ53" s="1286"/>
      <c r="CK53" s="1286"/>
      <c r="CL53" s="1286"/>
      <c r="CM53" s="1286"/>
      <c r="CN53" s="1286">
        <v>56.2</v>
      </c>
      <c r="CO53" s="1286"/>
      <c r="CP53" s="1286"/>
      <c r="CQ53" s="1286"/>
      <c r="CR53" s="1286"/>
      <c r="CS53" s="1286"/>
      <c r="CT53" s="1286"/>
      <c r="CU53" s="1286"/>
      <c r="CV53" s="1286">
        <v>57.2</v>
      </c>
      <c r="CW53" s="1286"/>
      <c r="CX53" s="1286"/>
      <c r="CY53" s="1286"/>
      <c r="CZ53" s="1286"/>
      <c r="DA53" s="1286"/>
      <c r="DB53" s="1286"/>
      <c r="DC53" s="1286"/>
    </row>
    <row r="54" spans="1:109" ht="13.2" x14ac:dyDescent="0.2">
      <c r="A54" s="384"/>
      <c r="B54" s="376"/>
      <c r="G54" s="1299"/>
      <c r="H54" s="1299"/>
      <c r="I54" s="1281"/>
      <c r="J54" s="1281"/>
      <c r="K54" s="1298"/>
      <c r="L54" s="1298"/>
      <c r="M54" s="1298"/>
      <c r="N54" s="1298"/>
      <c r="AM54" s="385"/>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2" x14ac:dyDescent="0.2">
      <c r="A55" s="384"/>
      <c r="B55" s="376"/>
      <c r="G55" s="1281"/>
      <c r="H55" s="1281"/>
      <c r="I55" s="1281"/>
      <c r="J55" s="1281"/>
      <c r="K55" s="1298"/>
      <c r="L55" s="1298"/>
      <c r="M55" s="1298"/>
      <c r="N55" s="1298"/>
      <c r="AN55" s="1285" t="s">
        <v>606</v>
      </c>
      <c r="AO55" s="1285"/>
      <c r="AP55" s="1285"/>
      <c r="AQ55" s="1285"/>
      <c r="AR55" s="1285"/>
      <c r="AS55" s="1285"/>
      <c r="AT55" s="1285"/>
      <c r="AU55" s="1285"/>
      <c r="AV55" s="1285"/>
      <c r="AW55" s="1285"/>
      <c r="AX55" s="1285"/>
      <c r="AY55" s="1285"/>
      <c r="AZ55" s="1285"/>
      <c r="BA55" s="1285"/>
      <c r="BB55" s="1288" t="s">
        <v>604</v>
      </c>
      <c r="BC55" s="1288"/>
      <c r="BD55" s="1288"/>
      <c r="BE55" s="1288"/>
      <c r="BF55" s="1288"/>
      <c r="BG55" s="1288"/>
      <c r="BH55" s="1288"/>
      <c r="BI55" s="1288"/>
      <c r="BJ55" s="1288"/>
      <c r="BK55" s="1288"/>
      <c r="BL55" s="1288"/>
      <c r="BM55" s="1288"/>
      <c r="BN55" s="1288"/>
      <c r="BO55" s="1288"/>
      <c r="BP55" s="1287"/>
      <c r="BQ55" s="1286"/>
      <c r="BR55" s="1286"/>
      <c r="BS55" s="1286"/>
      <c r="BT55" s="1286"/>
      <c r="BU55" s="1286"/>
      <c r="BV55" s="1286"/>
      <c r="BW55" s="1286"/>
      <c r="BX55" s="1286">
        <v>15.3</v>
      </c>
      <c r="BY55" s="1286"/>
      <c r="BZ55" s="1286"/>
      <c r="CA55" s="1286"/>
      <c r="CB55" s="1286"/>
      <c r="CC55" s="1286"/>
      <c r="CD55" s="1286"/>
      <c r="CE55" s="1286"/>
      <c r="CF55" s="1286">
        <v>14.9</v>
      </c>
      <c r="CG55" s="1286"/>
      <c r="CH55" s="1286"/>
      <c r="CI55" s="1286"/>
      <c r="CJ55" s="1286"/>
      <c r="CK55" s="1286"/>
      <c r="CL55" s="1286"/>
      <c r="CM55" s="1286"/>
      <c r="CN55" s="1286">
        <v>14.5</v>
      </c>
      <c r="CO55" s="1286"/>
      <c r="CP55" s="1286"/>
      <c r="CQ55" s="1286"/>
      <c r="CR55" s="1286"/>
      <c r="CS55" s="1286"/>
      <c r="CT55" s="1286"/>
      <c r="CU55" s="1286"/>
      <c r="CV55" s="1286">
        <v>13.3</v>
      </c>
      <c r="CW55" s="1286"/>
      <c r="CX55" s="1286"/>
      <c r="CY55" s="1286"/>
      <c r="CZ55" s="1286"/>
      <c r="DA55" s="1286"/>
      <c r="DB55" s="1286"/>
      <c r="DC55" s="1286"/>
    </row>
    <row r="56" spans="1:109" ht="13.2" x14ac:dyDescent="0.2">
      <c r="A56" s="384"/>
      <c r="B56" s="376"/>
      <c r="G56" s="1281"/>
      <c r="H56" s="1281"/>
      <c r="I56" s="1281"/>
      <c r="J56" s="1281"/>
      <c r="K56" s="1298"/>
      <c r="L56" s="1298"/>
      <c r="M56" s="1298"/>
      <c r="N56" s="1298"/>
      <c r="AN56" s="1285"/>
      <c r="AO56" s="1285"/>
      <c r="AP56" s="1285"/>
      <c r="AQ56" s="1285"/>
      <c r="AR56" s="1285"/>
      <c r="AS56" s="1285"/>
      <c r="AT56" s="1285"/>
      <c r="AU56" s="1285"/>
      <c r="AV56" s="1285"/>
      <c r="AW56" s="1285"/>
      <c r="AX56" s="1285"/>
      <c r="AY56" s="1285"/>
      <c r="AZ56" s="1285"/>
      <c r="BA56" s="1285"/>
      <c r="BB56" s="1288"/>
      <c r="BC56" s="1288"/>
      <c r="BD56" s="1288"/>
      <c r="BE56" s="1288"/>
      <c r="BF56" s="1288"/>
      <c r="BG56" s="1288"/>
      <c r="BH56" s="1288"/>
      <c r="BI56" s="1288"/>
      <c r="BJ56" s="1288"/>
      <c r="BK56" s="1288"/>
      <c r="BL56" s="1288"/>
      <c r="BM56" s="1288"/>
      <c r="BN56" s="1288"/>
      <c r="BO56" s="1288"/>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4" customFormat="1" ht="13.2" x14ac:dyDescent="0.2">
      <c r="B57" s="388"/>
      <c r="G57" s="1281"/>
      <c r="H57" s="1281"/>
      <c r="I57" s="1301"/>
      <c r="J57" s="1301"/>
      <c r="K57" s="1298"/>
      <c r="L57" s="1298"/>
      <c r="M57" s="1298"/>
      <c r="N57" s="1298"/>
      <c r="AM57" s="370"/>
      <c r="AN57" s="1285"/>
      <c r="AO57" s="1285"/>
      <c r="AP57" s="1285"/>
      <c r="AQ57" s="1285"/>
      <c r="AR57" s="1285"/>
      <c r="AS57" s="1285"/>
      <c r="AT57" s="1285"/>
      <c r="AU57" s="1285"/>
      <c r="AV57" s="1285"/>
      <c r="AW57" s="1285"/>
      <c r="AX57" s="1285"/>
      <c r="AY57" s="1285"/>
      <c r="AZ57" s="1285"/>
      <c r="BA57" s="1285"/>
      <c r="BB57" s="1288" t="s">
        <v>605</v>
      </c>
      <c r="BC57" s="1288"/>
      <c r="BD57" s="1288"/>
      <c r="BE57" s="1288"/>
      <c r="BF57" s="1288"/>
      <c r="BG57" s="1288"/>
      <c r="BH57" s="1288"/>
      <c r="BI57" s="1288"/>
      <c r="BJ57" s="1288"/>
      <c r="BK57" s="1288"/>
      <c r="BL57" s="1288"/>
      <c r="BM57" s="1288"/>
      <c r="BN57" s="1288"/>
      <c r="BO57" s="1288"/>
      <c r="BP57" s="1287"/>
      <c r="BQ57" s="1286"/>
      <c r="BR57" s="1286"/>
      <c r="BS57" s="1286"/>
      <c r="BT57" s="1286"/>
      <c r="BU57" s="1286"/>
      <c r="BV57" s="1286"/>
      <c r="BW57" s="1286"/>
      <c r="BX57" s="1286">
        <v>57.5</v>
      </c>
      <c r="BY57" s="1286"/>
      <c r="BZ57" s="1286"/>
      <c r="CA57" s="1286"/>
      <c r="CB57" s="1286"/>
      <c r="CC57" s="1286"/>
      <c r="CD57" s="1286"/>
      <c r="CE57" s="1286"/>
      <c r="CF57" s="1286">
        <v>58.5</v>
      </c>
      <c r="CG57" s="1286"/>
      <c r="CH57" s="1286"/>
      <c r="CI57" s="1286"/>
      <c r="CJ57" s="1286"/>
      <c r="CK57" s="1286"/>
      <c r="CL57" s="1286"/>
      <c r="CM57" s="1286"/>
      <c r="CN57" s="1286">
        <v>58.9</v>
      </c>
      <c r="CO57" s="1286"/>
      <c r="CP57" s="1286"/>
      <c r="CQ57" s="1286"/>
      <c r="CR57" s="1286"/>
      <c r="CS57" s="1286"/>
      <c r="CT57" s="1286"/>
      <c r="CU57" s="1286"/>
      <c r="CV57" s="1286">
        <v>61.4</v>
      </c>
      <c r="CW57" s="1286"/>
      <c r="CX57" s="1286"/>
      <c r="CY57" s="1286"/>
      <c r="CZ57" s="1286"/>
      <c r="DA57" s="1286"/>
      <c r="DB57" s="1286"/>
      <c r="DC57" s="1286"/>
      <c r="DD57" s="389"/>
      <c r="DE57" s="388"/>
    </row>
    <row r="58" spans="1:109" s="384" customFormat="1" ht="13.2" x14ac:dyDescent="0.2">
      <c r="A58" s="370"/>
      <c r="B58" s="388"/>
      <c r="G58" s="1281"/>
      <c r="H58" s="1281"/>
      <c r="I58" s="1301"/>
      <c r="J58" s="1301"/>
      <c r="K58" s="1298"/>
      <c r="L58" s="1298"/>
      <c r="M58" s="1298"/>
      <c r="N58" s="1298"/>
      <c r="AM58" s="370"/>
      <c r="AN58" s="1285"/>
      <c r="AO58" s="1285"/>
      <c r="AP58" s="1285"/>
      <c r="AQ58" s="1285"/>
      <c r="AR58" s="1285"/>
      <c r="AS58" s="1285"/>
      <c r="AT58" s="1285"/>
      <c r="AU58" s="1285"/>
      <c r="AV58" s="1285"/>
      <c r="AW58" s="1285"/>
      <c r="AX58" s="1285"/>
      <c r="AY58" s="1285"/>
      <c r="AZ58" s="1285"/>
      <c r="BA58" s="1285"/>
      <c r="BB58" s="1288"/>
      <c r="BC58" s="1288"/>
      <c r="BD58" s="1288"/>
      <c r="BE58" s="1288"/>
      <c r="BF58" s="1288"/>
      <c r="BG58" s="1288"/>
      <c r="BH58" s="1288"/>
      <c r="BI58" s="1288"/>
      <c r="BJ58" s="1288"/>
      <c r="BK58" s="1288"/>
      <c r="BL58" s="1288"/>
      <c r="BM58" s="1288"/>
      <c r="BN58" s="1288"/>
      <c r="BO58" s="1288"/>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607</v>
      </c>
    </row>
    <row r="64" spans="1:109" ht="13.2" x14ac:dyDescent="0.2">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302"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602</v>
      </c>
    </row>
    <row r="72" spans="2:107" ht="13.2" x14ac:dyDescent="0.2">
      <c r="B72" s="376"/>
      <c r="G72" s="1281"/>
      <c r="H72" s="1281"/>
      <c r="I72" s="1281"/>
      <c r="J72" s="1281"/>
      <c r="K72" s="386"/>
      <c r="L72" s="386"/>
      <c r="M72" s="387"/>
      <c r="N72" s="387"/>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556</v>
      </c>
      <c r="BQ72" s="1285"/>
      <c r="BR72" s="1285"/>
      <c r="BS72" s="1285"/>
      <c r="BT72" s="1285"/>
      <c r="BU72" s="1285"/>
      <c r="BV72" s="1285"/>
      <c r="BW72" s="1285"/>
      <c r="BX72" s="1285" t="s">
        <v>557</v>
      </c>
      <c r="BY72" s="1285"/>
      <c r="BZ72" s="1285"/>
      <c r="CA72" s="1285"/>
      <c r="CB72" s="1285"/>
      <c r="CC72" s="1285"/>
      <c r="CD72" s="1285"/>
      <c r="CE72" s="1285"/>
      <c r="CF72" s="1285" t="s">
        <v>558</v>
      </c>
      <c r="CG72" s="1285"/>
      <c r="CH72" s="1285"/>
      <c r="CI72" s="1285"/>
      <c r="CJ72" s="1285"/>
      <c r="CK72" s="1285"/>
      <c r="CL72" s="1285"/>
      <c r="CM72" s="1285"/>
      <c r="CN72" s="1285" t="s">
        <v>559</v>
      </c>
      <c r="CO72" s="1285"/>
      <c r="CP72" s="1285"/>
      <c r="CQ72" s="1285"/>
      <c r="CR72" s="1285"/>
      <c r="CS72" s="1285"/>
      <c r="CT72" s="1285"/>
      <c r="CU72" s="1285"/>
      <c r="CV72" s="1285" t="s">
        <v>560</v>
      </c>
      <c r="CW72" s="1285"/>
      <c r="CX72" s="1285"/>
      <c r="CY72" s="1285"/>
      <c r="CZ72" s="1285"/>
      <c r="DA72" s="1285"/>
      <c r="DB72" s="1285"/>
      <c r="DC72" s="1285"/>
    </row>
    <row r="73" spans="2:107" ht="13.2" x14ac:dyDescent="0.2">
      <c r="B73" s="376"/>
      <c r="G73" s="1299"/>
      <c r="H73" s="1299"/>
      <c r="I73" s="1299"/>
      <c r="J73" s="1299"/>
      <c r="K73" s="1303"/>
      <c r="L73" s="1303"/>
      <c r="M73" s="1303"/>
      <c r="N73" s="1303"/>
      <c r="AM73" s="385"/>
      <c r="AN73" s="1288" t="s">
        <v>603</v>
      </c>
      <c r="AO73" s="1288"/>
      <c r="AP73" s="1288"/>
      <c r="AQ73" s="1288"/>
      <c r="AR73" s="1288"/>
      <c r="AS73" s="1288"/>
      <c r="AT73" s="1288"/>
      <c r="AU73" s="1288"/>
      <c r="AV73" s="1288"/>
      <c r="AW73" s="1288"/>
      <c r="AX73" s="1288"/>
      <c r="AY73" s="1288"/>
      <c r="AZ73" s="1288"/>
      <c r="BA73" s="1288"/>
      <c r="BB73" s="1288" t="s">
        <v>604</v>
      </c>
      <c r="BC73" s="1288"/>
      <c r="BD73" s="1288"/>
      <c r="BE73" s="1288"/>
      <c r="BF73" s="1288"/>
      <c r="BG73" s="1288"/>
      <c r="BH73" s="1288"/>
      <c r="BI73" s="1288"/>
      <c r="BJ73" s="1288"/>
      <c r="BK73" s="1288"/>
      <c r="BL73" s="1288"/>
      <c r="BM73" s="1288"/>
      <c r="BN73" s="1288"/>
      <c r="BO73" s="1288"/>
      <c r="BP73" s="1286">
        <v>9.1</v>
      </c>
      <c r="BQ73" s="1286"/>
      <c r="BR73" s="1286"/>
      <c r="BS73" s="1286"/>
      <c r="BT73" s="1286"/>
      <c r="BU73" s="1286"/>
      <c r="BV73" s="1286"/>
      <c r="BW73" s="1286"/>
      <c r="BX73" s="1286"/>
      <c r="BY73" s="1286"/>
      <c r="BZ73" s="1286"/>
      <c r="CA73" s="1286"/>
      <c r="CB73" s="1286"/>
      <c r="CC73" s="1286"/>
      <c r="CD73" s="1286"/>
      <c r="CE73" s="1286"/>
      <c r="CF73" s="1286">
        <v>2.2000000000000002</v>
      </c>
      <c r="CG73" s="1286"/>
      <c r="CH73" s="1286"/>
      <c r="CI73" s="1286"/>
      <c r="CJ73" s="1286"/>
      <c r="CK73" s="1286"/>
      <c r="CL73" s="1286"/>
      <c r="CM73" s="1286"/>
      <c r="CN73" s="1286"/>
      <c r="CO73" s="1286"/>
      <c r="CP73" s="1286"/>
      <c r="CQ73" s="1286"/>
      <c r="CR73" s="1286"/>
      <c r="CS73" s="1286"/>
      <c r="CT73" s="1286"/>
      <c r="CU73" s="1286"/>
      <c r="CV73" s="1286"/>
      <c r="CW73" s="1286"/>
      <c r="CX73" s="1286"/>
      <c r="CY73" s="1286"/>
      <c r="CZ73" s="1286"/>
      <c r="DA73" s="1286"/>
      <c r="DB73" s="1286"/>
      <c r="DC73" s="1286"/>
    </row>
    <row r="74" spans="2:107" ht="13.2" x14ac:dyDescent="0.2">
      <c r="B74" s="376"/>
      <c r="G74" s="1299"/>
      <c r="H74" s="1299"/>
      <c r="I74" s="1299"/>
      <c r="J74" s="1299"/>
      <c r="K74" s="1303"/>
      <c r="L74" s="1303"/>
      <c r="M74" s="1303"/>
      <c r="N74" s="1303"/>
      <c r="AM74" s="385"/>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2" x14ac:dyDescent="0.2">
      <c r="B75" s="376"/>
      <c r="G75" s="1299"/>
      <c r="H75" s="1299"/>
      <c r="I75" s="1281"/>
      <c r="J75" s="1281"/>
      <c r="K75" s="1298"/>
      <c r="L75" s="1298"/>
      <c r="M75" s="1298"/>
      <c r="N75" s="1298"/>
      <c r="AM75" s="385"/>
      <c r="AN75" s="1288"/>
      <c r="AO75" s="1288"/>
      <c r="AP75" s="1288"/>
      <c r="AQ75" s="1288"/>
      <c r="AR75" s="1288"/>
      <c r="AS75" s="1288"/>
      <c r="AT75" s="1288"/>
      <c r="AU75" s="1288"/>
      <c r="AV75" s="1288"/>
      <c r="AW75" s="1288"/>
      <c r="AX75" s="1288"/>
      <c r="AY75" s="1288"/>
      <c r="AZ75" s="1288"/>
      <c r="BA75" s="1288"/>
      <c r="BB75" s="1288" t="s">
        <v>608</v>
      </c>
      <c r="BC75" s="1288"/>
      <c r="BD75" s="1288"/>
      <c r="BE75" s="1288"/>
      <c r="BF75" s="1288"/>
      <c r="BG75" s="1288"/>
      <c r="BH75" s="1288"/>
      <c r="BI75" s="1288"/>
      <c r="BJ75" s="1288"/>
      <c r="BK75" s="1288"/>
      <c r="BL75" s="1288"/>
      <c r="BM75" s="1288"/>
      <c r="BN75" s="1288"/>
      <c r="BO75" s="1288"/>
      <c r="BP75" s="1286">
        <v>8.6</v>
      </c>
      <c r="BQ75" s="1286"/>
      <c r="BR75" s="1286"/>
      <c r="BS75" s="1286"/>
      <c r="BT75" s="1286"/>
      <c r="BU75" s="1286"/>
      <c r="BV75" s="1286"/>
      <c r="BW75" s="1286"/>
      <c r="BX75" s="1286">
        <v>8.3000000000000007</v>
      </c>
      <c r="BY75" s="1286"/>
      <c r="BZ75" s="1286"/>
      <c r="CA75" s="1286"/>
      <c r="CB75" s="1286"/>
      <c r="CC75" s="1286"/>
      <c r="CD75" s="1286"/>
      <c r="CE75" s="1286"/>
      <c r="CF75" s="1286">
        <v>7.6</v>
      </c>
      <c r="CG75" s="1286"/>
      <c r="CH75" s="1286"/>
      <c r="CI75" s="1286"/>
      <c r="CJ75" s="1286"/>
      <c r="CK75" s="1286"/>
      <c r="CL75" s="1286"/>
      <c r="CM75" s="1286"/>
      <c r="CN75" s="1286">
        <v>6.5</v>
      </c>
      <c r="CO75" s="1286"/>
      <c r="CP75" s="1286"/>
      <c r="CQ75" s="1286"/>
      <c r="CR75" s="1286"/>
      <c r="CS75" s="1286"/>
      <c r="CT75" s="1286"/>
      <c r="CU75" s="1286"/>
      <c r="CV75" s="1286">
        <v>5.6</v>
      </c>
      <c r="CW75" s="1286"/>
      <c r="CX75" s="1286"/>
      <c r="CY75" s="1286"/>
      <c r="CZ75" s="1286"/>
      <c r="DA75" s="1286"/>
      <c r="DB75" s="1286"/>
      <c r="DC75" s="1286"/>
    </row>
    <row r="76" spans="2:107" ht="13.2" x14ac:dyDescent="0.2">
      <c r="B76" s="376"/>
      <c r="G76" s="1299"/>
      <c r="H76" s="1299"/>
      <c r="I76" s="1281"/>
      <c r="J76" s="1281"/>
      <c r="K76" s="1298"/>
      <c r="L76" s="1298"/>
      <c r="M76" s="1298"/>
      <c r="N76" s="1298"/>
      <c r="AM76" s="385"/>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2" x14ac:dyDescent="0.2">
      <c r="B77" s="376"/>
      <c r="G77" s="1281"/>
      <c r="H77" s="1281"/>
      <c r="I77" s="1281"/>
      <c r="J77" s="1281"/>
      <c r="K77" s="1303"/>
      <c r="L77" s="1303"/>
      <c r="M77" s="1303"/>
      <c r="N77" s="1303"/>
      <c r="AN77" s="1285" t="s">
        <v>606</v>
      </c>
      <c r="AO77" s="1285"/>
      <c r="AP77" s="1285"/>
      <c r="AQ77" s="1285"/>
      <c r="AR77" s="1285"/>
      <c r="AS77" s="1285"/>
      <c r="AT77" s="1285"/>
      <c r="AU77" s="1285"/>
      <c r="AV77" s="1285"/>
      <c r="AW77" s="1285"/>
      <c r="AX77" s="1285"/>
      <c r="AY77" s="1285"/>
      <c r="AZ77" s="1285"/>
      <c r="BA77" s="1285"/>
      <c r="BB77" s="1288" t="s">
        <v>604</v>
      </c>
      <c r="BC77" s="1288"/>
      <c r="BD77" s="1288"/>
      <c r="BE77" s="1288"/>
      <c r="BF77" s="1288"/>
      <c r="BG77" s="1288"/>
      <c r="BH77" s="1288"/>
      <c r="BI77" s="1288"/>
      <c r="BJ77" s="1288"/>
      <c r="BK77" s="1288"/>
      <c r="BL77" s="1288"/>
      <c r="BM77" s="1288"/>
      <c r="BN77" s="1288"/>
      <c r="BO77" s="1288"/>
      <c r="BP77" s="1286">
        <v>19</v>
      </c>
      <c r="BQ77" s="1286"/>
      <c r="BR77" s="1286"/>
      <c r="BS77" s="1286"/>
      <c r="BT77" s="1286"/>
      <c r="BU77" s="1286"/>
      <c r="BV77" s="1286"/>
      <c r="BW77" s="1286"/>
      <c r="BX77" s="1286">
        <v>15.3</v>
      </c>
      <c r="BY77" s="1286"/>
      <c r="BZ77" s="1286"/>
      <c r="CA77" s="1286"/>
      <c r="CB77" s="1286"/>
      <c r="CC77" s="1286"/>
      <c r="CD77" s="1286"/>
      <c r="CE77" s="1286"/>
      <c r="CF77" s="1286">
        <v>14.9</v>
      </c>
      <c r="CG77" s="1286"/>
      <c r="CH77" s="1286"/>
      <c r="CI77" s="1286"/>
      <c r="CJ77" s="1286"/>
      <c r="CK77" s="1286"/>
      <c r="CL77" s="1286"/>
      <c r="CM77" s="1286"/>
      <c r="CN77" s="1286">
        <v>14.5</v>
      </c>
      <c r="CO77" s="1286"/>
      <c r="CP77" s="1286"/>
      <c r="CQ77" s="1286"/>
      <c r="CR77" s="1286"/>
      <c r="CS77" s="1286"/>
      <c r="CT77" s="1286"/>
      <c r="CU77" s="1286"/>
      <c r="CV77" s="1286">
        <v>13.3</v>
      </c>
      <c r="CW77" s="1286"/>
      <c r="CX77" s="1286"/>
      <c r="CY77" s="1286"/>
      <c r="CZ77" s="1286"/>
      <c r="DA77" s="1286"/>
      <c r="DB77" s="1286"/>
      <c r="DC77" s="1286"/>
    </row>
    <row r="78" spans="2:107" ht="13.2" x14ac:dyDescent="0.2">
      <c r="B78" s="376"/>
      <c r="G78" s="1281"/>
      <c r="H78" s="1281"/>
      <c r="I78" s="1281"/>
      <c r="J78" s="1281"/>
      <c r="K78" s="1303"/>
      <c r="L78" s="1303"/>
      <c r="M78" s="1303"/>
      <c r="N78" s="1303"/>
      <c r="AN78" s="1285"/>
      <c r="AO78" s="1285"/>
      <c r="AP78" s="1285"/>
      <c r="AQ78" s="1285"/>
      <c r="AR78" s="1285"/>
      <c r="AS78" s="1285"/>
      <c r="AT78" s="1285"/>
      <c r="AU78" s="1285"/>
      <c r="AV78" s="1285"/>
      <c r="AW78" s="1285"/>
      <c r="AX78" s="1285"/>
      <c r="AY78" s="1285"/>
      <c r="AZ78" s="1285"/>
      <c r="BA78" s="1285"/>
      <c r="BB78" s="1288"/>
      <c r="BC78" s="1288"/>
      <c r="BD78" s="1288"/>
      <c r="BE78" s="1288"/>
      <c r="BF78" s="1288"/>
      <c r="BG78" s="1288"/>
      <c r="BH78" s="1288"/>
      <c r="BI78" s="1288"/>
      <c r="BJ78" s="1288"/>
      <c r="BK78" s="1288"/>
      <c r="BL78" s="1288"/>
      <c r="BM78" s="1288"/>
      <c r="BN78" s="1288"/>
      <c r="BO78" s="1288"/>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2" x14ac:dyDescent="0.2">
      <c r="B79" s="376"/>
      <c r="G79" s="1281"/>
      <c r="H79" s="1281"/>
      <c r="I79" s="1301"/>
      <c r="J79" s="1301"/>
      <c r="K79" s="1304"/>
      <c r="L79" s="1304"/>
      <c r="M79" s="1304"/>
      <c r="N79" s="1304"/>
      <c r="AN79" s="1285"/>
      <c r="AO79" s="1285"/>
      <c r="AP79" s="1285"/>
      <c r="AQ79" s="1285"/>
      <c r="AR79" s="1285"/>
      <c r="AS79" s="1285"/>
      <c r="AT79" s="1285"/>
      <c r="AU79" s="1285"/>
      <c r="AV79" s="1285"/>
      <c r="AW79" s="1285"/>
      <c r="AX79" s="1285"/>
      <c r="AY79" s="1285"/>
      <c r="AZ79" s="1285"/>
      <c r="BA79" s="1285"/>
      <c r="BB79" s="1288" t="s">
        <v>608</v>
      </c>
      <c r="BC79" s="1288"/>
      <c r="BD79" s="1288"/>
      <c r="BE79" s="1288"/>
      <c r="BF79" s="1288"/>
      <c r="BG79" s="1288"/>
      <c r="BH79" s="1288"/>
      <c r="BI79" s="1288"/>
      <c r="BJ79" s="1288"/>
      <c r="BK79" s="1288"/>
      <c r="BL79" s="1288"/>
      <c r="BM79" s="1288"/>
      <c r="BN79" s="1288"/>
      <c r="BO79" s="1288"/>
      <c r="BP79" s="1286">
        <v>8.5</v>
      </c>
      <c r="BQ79" s="1286"/>
      <c r="BR79" s="1286"/>
      <c r="BS79" s="1286"/>
      <c r="BT79" s="1286"/>
      <c r="BU79" s="1286"/>
      <c r="BV79" s="1286"/>
      <c r="BW79" s="1286"/>
      <c r="BX79" s="1286">
        <v>8.5</v>
      </c>
      <c r="BY79" s="1286"/>
      <c r="BZ79" s="1286"/>
      <c r="CA79" s="1286"/>
      <c r="CB79" s="1286"/>
      <c r="CC79" s="1286"/>
      <c r="CD79" s="1286"/>
      <c r="CE79" s="1286"/>
      <c r="CF79" s="1286">
        <v>8.5</v>
      </c>
      <c r="CG79" s="1286"/>
      <c r="CH79" s="1286"/>
      <c r="CI79" s="1286"/>
      <c r="CJ79" s="1286"/>
      <c r="CK79" s="1286"/>
      <c r="CL79" s="1286"/>
      <c r="CM79" s="1286"/>
      <c r="CN79" s="1286">
        <v>8.4</v>
      </c>
      <c r="CO79" s="1286"/>
      <c r="CP79" s="1286"/>
      <c r="CQ79" s="1286"/>
      <c r="CR79" s="1286"/>
      <c r="CS79" s="1286"/>
      <c r="CT79" s="1286"/>
      <c r="CU79" s="1286"/>
      <c r="CV79" s="1286">
        <v>8.4</v>
      </c>
      <c r="CW79" s="1286"/>
      <c r="CX79" s="1286"/>
      <c r="CY79" s="1286"/>
      <c r="CZ79" s="1286"/>
      <c r="DA79" s="1286"/>
      <c r="DB79" s="1286"/>
      <c r="DC79" s="1286"/>
    </row>
    <row r="80" spans="2:107" ht="13.2" x14ac:dyDescent="0.2">
      <c r="B80" s="376"/>
      <c r="G80" s="1281"/>
      <c r="H80" s="1281"/>
      <c r="I80" s="1301"/>
      <c r="J80" s="1301"/>
      <c r="K80" s="1304"/>
      <c r="L80" s="1304"/>
      <c r="M80" s="1304"/>
      <c r="N80" s="1304"/>
      <c r="AN80" s="1285"/>
      <c r="AO80" s="1285"/>
      <c r="AP80" s="1285"/>
      <c r="AQ80" s="1285"/>
      <c r="AR80" s="1285"/>
      <c r="AS80" s="1285"/>
      <c r="AT80" s="1285"/>
      <c r="AU80" s="1285"/>
      <c r="AV80" s="1285"/>
      <c r="AW80" s="1285"/>
      <c r="AX80" s="1285"/>
      <c r="AY80" s="1285"/>
      <c r="AZ80" s="1285"/>
      <c r="BA80" s="1285"/>
      <c r="BB80" s="1288"/>
      <c r="BC80" s="1288"/>
      <c r="BD80" s="1288"/>
      <c r="BE80" s="1288"/>
      <c r="BF80" s="1288"/>
      <c r="BG80" s="1288"/>
      <c r="BH80" s="1288"/>
      <c r="BI80" s="1288"/>
      <c r="BJ80" s="1288"/>
      <c r="BK80" s="1288"/>
      <c r="BL80" s="1288"/>
      <c r="BM80" s="1288"/>
      <c r="BN80" s="1288"/>
      <c r="BO80" s="1288"/>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Wz4McCys7hU2VZ2kRb2JVWjML1sd/EbtktPuSC7J2V7a1QWaxeITA1jPTPgk4rwpblGDZqY9QF1JlMy8O9Mxhw==" saltValue="Zj+FSrqVl1T6Ii/0OmK3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E108C-EF0A-4D3F-A039-130BB5812C27}">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FF/Rk6tEYWI7uMfmutmzWfeWk2RrukcWYBrUTMnVrjuPI9Kyph3rmfz7Ol9gD4mXlf9xKv9rXe3IijTcoLZGKA==" saltValue="9DLY706wNLwSCetIraf7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376BD-B311-46DA-A6FC-E1B1730EF7D4}">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Vl/exUCc+jKvHXxKoaThikVHM9jKJcs7KxsIP5iNCTDaeR/DHJt2A+uxQFEg7dr9q5KMCeWke8brwXnJ452jYQ==" saltValue="SBKsxxqhE9qr5hmKbXbc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62519</v>
      </c>
      <c r="E3" s="153"/>
      <c r="F3" s="154">
        <v>85042</v>
      </c>
      <c r="G3" s="155"/>
      <c r="H3" s="156"/>
    </row>
    <row r="4" spans="1:8" x14ac:dyDescent="0.2">
      <c r="A4" s="157"/>
      <c r="B4" s="158"/>
      <c r="C4" s="159"/>
      <c r="D4" s="160">
        <v>21604</v>
      </c>
      <c r="E4" s="161"/>
      <c r="F4" s="162">
        <v>50806</v>
      </c>
      <c r="G4" s="163"/>
      <c r="H4" s="164"/>
    </row>
    <row r="5" spans="1:8" x14ac:dyDescent="0.2">
      <c r="A5" s="145" t="s">
        <v>548</v>
      </c>
      <c r="B5" s="150"/>
      <c r="C5" s="151"/>
      <c r="D5" s="152">
        <v>88350</v>
      </c>
      <c r="E5" s="153"/>
      <c r="F5" s="154">
        <v>83774</v>
      </c>
      <c r="G5" s="155"/>
      <c r="H5" s="156"/>
    </row>
    <row r="6" spans="1:8" x14ac:dyDescent="0.2">
      <c r="A6" s="157"/>
      <c r="B6" s="158"/>
      <c r="C6" s="159"/>
      <c r="D6" s="160">
        <v>38942</v>
      </c>
      <c r="E6" s="161"/>
      <c r="F6" s="162">
        <v>52179</v>
      </c>
      <c r="G6" s="163"/>
      <c r="H6" s="164"/>
    </row>
    <row r="7" spans="1:8" x14ac:dyDescent="0.2">
      <c r="A7" s="145" t="s">
        <v>549</v>
      </c>
      <c r="B7" s="150"/>
      <c r="C7" s="151"/>
      <c r="D7" s="152">
        <v>83506</v>
      </c>
      <c r="E7" s="153"/>
      <c r="F7" s="154">
        <v>132981</v>
      </c>
      <c r="G7" s="155"/>
      <c r="H7" s="156"/>
    </row>
    <row r="8" spans="1:8" x14ac:dyDescent="0.2">
      <c r="A8" s="157"/>
      <c r="B8" s="158"/>
      <c r="C8" s="159"/>
      <c r="D8" s="160">
        <v>37173</v>
      </c>
      <c r="E8" s="161"/>
      <c r="F8" s="162">
        <v>56973</v>
      </c>
      <c r="G8" s="163"/>
      <c r="H8" s="164"/>
    </row>
    <row r="9" spans="1:8" x14ac:dyDescent="0.2">
      <c r="A9" s="145" t="s">
        <v>550</v>
      </c>
      <c r="B9" s="150"/>
      <c r="C9" s="151"/>
      <c r="D9" s="152">
        <v>81382</v>
      </c>
      <c r="E9" s="153"/>
      <c r="F9" s="154">
        <v>128523</v>
      </c>
      <c r="G9" s="155"/>
      <c r="H9" s="156"/>
    </row>
    <row r="10" spans="1:8" x14ac:dyDescent="0.2">
      <c r="A10" s="157"/>
      <c r="B10" s="158"/>
      <c r="C10" s="159"/>
      <c r="D10" s="160">
        <v>42602</v>
      </c>
      <c r="E10" s="161"/>
      <c r="F10" s="162">
        <v>56792</v>
      </c>
      <c r="G10" s="163"/>
      <c r="H10" s="164"/>
    </row>
    <row r="11" spans="1:8" x14ac:dyDescent="0.2">
      <c r="A11" s="145" t="s">
        <v>551</v>
      </c>
      <c r="B11" s="150"/>
      <c r="C11" s="151"/>
      <c r="D11" s="152">
        <v>63940</v>
      </c>
      <c r="E11" s="153"/>
      <c r="F11" s="154">
        <v>92919</v>
      </c>
      <c r="G11" s="155"/>
      <c r="H11" s="156"/>
    </row>
    <row r="12" spans="1:8" x14ac:dyDescent="0.2">
      <c r="A12" s="157"/>
      <c r="B12" s="158"/>
      <c r="C12" s="165"/>
      <c r="D12" s="160">
        <v>31472</v>
      </c>
      <c r="E12" s="161"/>
      <c r="F12" s="162">
        <v>54128</v>
      </c>
      <c r="G12" s="163"/>
      <c r="H12" s="164"/>
    </row>
    <row r="13" spans="1:8" x14ac:dyDescent="0.2">
      <c r="A13" s="145"/>
      <c r="B13" s="150"/>
      <c r="C13" s="166"/>
      <c r="D13" s="167">
        <v>75939</v>
      </c>
      <c r="E13" s="168"/>
      <c r="F13" s="169">
        <v>104648</v>
      </c>
      <c r="G13" s="170"/>
      <c r="H13" s="156"/>
    </row>
    <row r="14" spans="1:8" x14ac:dyDescent="0.2">
      <c r="A14" s="157"/>
      <c r="B14" s="158"/>
      <c r="C14" s="159"/>
      <c r="D14" s="160">
        <v>34359</v>
      </c>
      <c r="E14" s="161"/>
      <c r="F14" s="162">
        <v>54176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7.33</v>
      </c>
      <c r="C19" s="171">
        <f>ROUND(VALUE(SUBSTITUTE(実質収支比率等に係る経年分析!G$48,"▲","-")),2)</f>
        <v>7.88</v>
      </c>
      <c r="D19" s="171">
        <f>ROUND(VALUE(SUBSTITUTE(実質収支比率等に係る経年分析!H$48,"▲","-")),2)</f>
        <v>4.6900000000000004</v>
      </c>
      <c r="E19" s="171">
        <f>ROUND(VALUE(SUBSTITUTE(実質収支比率等に係る経年分析!I$48,"▲","-")),2)</f>
        <v>6.1</v>
      </c>
      <c r="F19" s="171">
        <f>ROUND(VALUE(SUBSTITUTE(実質収支比率等に係る経年分析!J$48,"▲","-")),2)</f>
        <v>8.23</v>
      </c>
    </row>
    <row r="20" spans="1:11" x14ac:dyDescent="0.2">
      <c r="A20" s="171" t="s">
        <v>55</v>
      </c>
      <c r="B20" s="171">
        <f>ROUND(VALUE(SUBSTITUTE(実質収支比率等に係る経年分析!F$47,"▲","-")),2)</f>
        <v>26.51</v>
      </c>
      <c r="C20" s="171">
        <f>ROUND(VALUE(SUBSTITUTE(実質収支比率等に係る経年分析!G$47,"▲","-")),2)</f>
        <v>26.26</v>
      </c>
      <c r="D20" s="171">
        <f>ROUND(VALUE(SUBSTITUTE(実質収支比率等に係る経年分析!H$47,"▲","-")),2)</f>
        <v>23.53</v>
      </c>
      <c r="E20" s="171">
        <f>ROUND(VALUE(SUBSTITUTE(実質収支比率等に係る経年分析!I$47,"▲","-")),2)</f>
        <v>23.06</v>
      </c>
      <c r="F20" s="171">
        <f>ROUND(VALUE(SUBSTITUTE(実質収支比率等に係る経年分析!J$47,"▲","-")),2)</f>
        <v>24.16</v>
      </c>
    </row>
    <row r="21" spans="1:11" x14ac:dyDescent="0.2">
      <c r="A21" s="171" t="s">
        <v>56</v>
      </c>
      <c r="B21" s="171">
        <f>IF(ISNUMBER(VALUE(SUBSTITUTE(実質収支比率等に係る経年分析!F$49,"▲","-"))),ROUND(VALUE(SUBSTITUTE(実質収支比率等に係る経年分析!F$49,"▲","-")),2),NA())</f>
        <v>0.21</v>
      </c>
      <c r="C21" s="171">
        <f>IF(ISNUMBER(VALUE(SUBSTITUTE(実質収支比率等に係る経年分析!G$49,"▲","-"))),ROUND(VALUE(SUBSTITUTE(実質収支比率等に係る経年分析!G$49,"▲","-")),2),NA())</f>
        <v>0.8</v>
      </c>
      <c r="D21" s="171">
        <f>IF(ISNUMBER(VALUE(SUBSTITUTE(実質収支比率等に係る経年分析!H$49,"▲","-"))),ROUND(VALUE(SUBSTITUTE(実質収支比率等に係る経年分析!H$49,"▲","-")),2),NA())</f>
        <v>-5.49</v>
      </c>
      <c r="E21" s="171">
        <f>IF(ISNUMBER(VALUE(SUBSTITUTE(実質収支比率等に係る経年分析!I$49,"▲","-"))),ROUND(VALUE(SUBSTITUTE(実質収支比率等に係る経年分析!I$49,"▲","-")),2),NA())</f>
        <v>1.51</v>
      </c>
      <c r="F21" s="171">
        <f>IF(ISNUMBER(VALUE(SUBSTITUTE(実質収支比率等に係る経年分析!J$49,"▲","-"))),ROUND(VALUE(SUBSTITUTE(実質収支比率等に係る経年分析!J$49,"▲","-")),2),NA())</f>
        <v>4.47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1787</v>
      </c>
      <c r="E42" s="173"/>
      <c r="F42" s="173"/>
      <c r="G42" s="173">
        <f>'実質公債費比率（分子）の構造'!L$52</f>
        <v>1875</v>
      </c>
      <c r="H42" s="173"/>
      <c r="I42" s="173"/>
      <c r="J42" s="173">
        <f>'実質公債費比率（分子）の構造'!M$52</f>
        <v>1995</v>
      </c>
      <c r="K42" s="173"/>
      <c r="L42" s="173"/>
      <c r="M42" s="173">
        <f>'実質公債費比率（分子）の構造'!N$52</f>
        <v>2073</v>
      </c>
      <c r="N42" s="173"/>
      <c r="O42" s="173"/>
      <c r="P42" s="173">
        <f>'実質公債費比率（分子）の構造'!O$52</f>
        <v>2186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182</v>
      </c>
      <c r="C44" s="173"/>
      <c r="D44" s="173"/>
      <c r="E44" s="173">
        <f>'実質公債費比率（分子）の構造'!L$50</f>
        <v>166</v>
      </c>
      <c r="F44" s="173"/>
      <c r="G44" s="173"/>
      <c r="H44" s="173">
        <f>'実質公債費比率（分子）の構造'!M$50</f>
        <v>114</v>
      </c>
      <c r="I44" s="173"/>
      <c r="J44" s="173"/>
      <c r="K44" s="173">
        <f>'実質公債費比率（分子）の構造'!N$50</f>
        <v>100</v>
      </c>
      <c r="L44" s="173"/>
      <c r="M44" s="173"/>
      <c r="N44" s="173">
        <f>'実質公債費比率（分子）の構造'!O$50</f>
        <v>84</v>
      </c>
      <c r="O44" s="173"/>
      <c r="P44" s="173"/>
    </row>
    <row r="45" spans="1:16" x14ac:dyDescent="0.2">
      <c r="A45" s="173" t="s">
        <v>66</v>
      </c>
      <c r="B45" s="173">
        <f>'実質公債費比率（分子）の構造'!K$49</f>
        <v>408</v>
      </c>
      <c r="C45" s="173"/>
      <c r="D45" s="173"/>
      <c r="E45" s="173">
        <f>'実質公債費比率（分子）の構造'!L$49</f>
        <v>402</v>
      </c>
      <c r="F45" s="173"/>
      <c r="G45" s="173"/>
      <c r="H45" s="173">
        <f>'実質公債費比率（分子）の構造'!M$49</f>
        <v>408</v>
      </c>
      <c r="I45" s="173"/>
      <c r="J45" s="173"/>
      <c r="K45" s="173">
        <f>'実質公債費比率（分子）の構造'!N$49</f>
        <v>416</v>
      </c>
      <c r="L45" s="173"/>
      <c r="M45" s="173"/>
      <c r="N45" s="173">
        <f>'実質公債費比率（分子）の構造'!O$49</f>
        <v>416</v>
      </c>
      <c r="O45" s="173"/>
      <c r="P45" s="173"/>
    </row>
    <row r="46" spans="1:16" x14ac:dyDescent="0.2">
      <c r="A46" s="173" t="s">
        <v>67</v>
      </c>
      <c r="B46" s="173">
        <f>'実質公債費比率（分子）の構造'!K$48</f>
        <v>8</v>
      </c>
      <c r="C46" s="173"/>
      <c r="D46" s="173"/>
      <c r="E46" s="173">
        <f>'実質公債費比率（分子）の構造'!L$48</f>
        <v>8</v>
      </c>
      <c r="F46" s="173"/>
      <c r="G46" s="173"/>
      <c r="H46" s="173">
        <f>'実質公債費比率（分子）の構造'!M$48</f>
        <v>8</v>
      </c>
      <c r="I46" s="173"/>
      <c r="J46" s="173"/>
      <c r="K46" s="173">
        <f>'実質公債費比率（分子）の構造'!N$48</f>
        <v>8</v>
      </c>
      <c r="L46" s="173"/>
      <c r="M46" s="173"/>
      <c r="N46" s="173">
        <f>'実質公債費比率（分子）の構造'!O$48</f>
        <v>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2063</v>
      </c>
      <c r="C49" s="173"/>
      <c r="D49" s="173"/>
      <c r="E49" s="173">
        <f>'実質公債費比率（分子）の構造'!L$45</f>
        <v>2149</v>
      </c>
      <c r="F49" s="173"/>
      <c r="G49" s="173"/>
      <c r="H49" s="173">
        <f>'実質公債費比率（分子）の構造'!M$45</f>
        <v>2139</v>
      </c>
      <c r="I49" s="173"/>
      <c r="J49" s="173"/>
      <c r="K49" s="173">
        <f>'実質公債費比率（分子）の構造'!N$45</f>
        <v>2116</v>
      </c>
      <c r="L49" s="173"/>
      <c r="M49" s="173"/>
      <c r="N49" s="173">
        <f>'実質公債費比率（分子）の構造'!O$45</f>
        <v>2281</v>
      </c>
      <c r="O49" s="173"/>
      <c r="P49" s="173"/>
    </row>
    <row r="50" spans="1:16" x14ac:dyDescent="0.2">
      <c r="A50" s="173" t="s">
        <v>71</v>
      </c>
      <c r="B50" s="173" t="e">
        <f>NA()</f>
        <v>#N/A</v>
      </c>
      <c r="C50" s="173">
        <f>IF(ISNUMBER('実質公債費比率（分子）の構造'!K$53),'実質公債費比率（分子）の構造'!K$53,NA())</f>
        <v>874</v>
      </c>
      <c r="D50" s="173" t="e">
        <f>NA()</f>
        <v>#N/A</v>
      </c>
      <c r="E50" s="173" t="e">
        <f>NA()</f>
        <v>#N/A</v>
      </c>
      <c r="F50" s="173">
        <f>IF(ISNUMBER('実質公債費比率（分子）の構造'!L$53),'実質公債費比率（分子）の構造'!L$53,NA())</f>
        <v>850</v>
      </c>
      <c r="G50" s="173" t="e">
        <f>NA()</f>
        <v>#N/A</v>
      </c>
      <c r="H50" s="173" t="e">
        <f>NA()</f>
        <v>#N/A</v>
      </c>
      <c r="I50" s="173">
        <f>IF(ISNUMBER('実質公債費比率（分子）の構造'!M$53),'実質公債費比率（分子）の構造'!M$53,NA())</f>
        <v>674</v>
      </c>
      <c r="J50" s="173" t="e">
        <f>NA()</f>
        <v>#N/A</v>
      </c>
      <c r="K50" s="173" t="e">
        <f>NA()</f>
        <v>#N/A</v>
      </c>
      <c r="L50" s="173">
        <f>IF(ISNUMBER('実質公債費比率（分子）の構造'!N$53),'実質公債費比率（分子）の構造'!N$53,NA())</f>
        <v>567</v>
      </c>
      <c r="M50" s="173" t="e">
        <f>NA()</f>
        <v>#N/A</v>
      </c>
      <c r="N50" s="173" t="e">
        <f>NA()</f>
        <v>#N/A</v>
      </c>
      <c r="O50" s="173">
        <f>IF(ISNUMBER('実質公債費比率（分子）の構造'!O$53),'実質公債費比率（分子）の構造'!O$53,NA())</f>
        <v>603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20905</v>
      </c>
      <c r="E56" s="172"/>
      <c r="F56" s="172"/>
      <c r="G56" s="172">
        <f>'将来負担比率（分子）の構造'!J$52</f>
        <v>21654</v>
      </c>
      <c r="H56" s="172"/>
      <c r="I56" s="172"/>
      <c r="J56" s="172">
        <f>'将来負担比率（分子）の構造'!K$52</f>
        <v>21542</v>
      </c>
      <c r="K56" s="172"/>
      <c r="L56" s="172"/>
      <c r="M56" s="172">
        <f>'将来負担比率（分子）の構造'!L$52</f>
        <v>21859</v>
      </c>
      <c r="N56" s="172"/>
      <c r="O56" s="172"/>
      <c r="P56" s="172">
        <f>'将来負担比率（分子）の構造'!M$52</f>
        <v>21601</v>
      </c>
    </row>
    <row r="57" spans="1:16" x14ac:dyDescent="0.2">
      <c r="A57" s="172" t="s">
        <v>42</v>
      </c>
      <c r="B57" s="172"/>
      <c r="C57" s="172"/>
      <c r="D57" s="172">
        <f>'将来負担比率（分子）の構造'!I$51</f>
        <v>405</v>
      </c>
      <c r="E57" s="172"/>
      <c r="F57" s="172"/>
      <c r="G57" s="172">
        <f>'将来負担比率（分子）の構造'!J$51</f>
        <v>372</v>
      </c>
      <c r="H57" s="172"/>
      <c r="I57" s="172"/>
      <c r="J57" s="172">
        <f>'将来負担比率（分子）の構造'!K$51</f>
        <v>318</v>
      </c>
      <c r="K57" s="172"/>
      <c r="L57" s="172"/>
      <c r="M57" s="172">
        <f>'将来負担比率（分子）の構造'!L$51</f>
        <v>805</v>
      </c>
      <c r="N57" s="172"/>
      <c r="O57" s="172"/>
      <c r="P57" s="172">
        <f>'将来負担比率（分子）の構造'!M$51</f>
        <v>766</v>
      </c>
    </row>
    <row r="58" spans="1:16" x14ac:dyDescent="0.2">
      <c r="A58" s="172" t="s">
        <v>41</v>
      </c>
      <c r="B58" s="172"/>
      <c r="C58" s="172"/>
      <c r="D58" s="172">
        <f>'将来負担比率（分子）の構造'!I$50</f>
        <v>5049</v>
      </c>
      <c r="E58" s="172"/>
      <c r="F58" s="172"/>
      <c r="G58" s="172">
        <f>'将来負担比率（分子）の構造'!J$50</f>
        <v>5854</v>
      </c>
      <c r="H58" s="172"/>
      <c r="I58" s="172"/>
      <c r="J58" s="172">
        <f>'将来負担比率（分子）の構造'!K$50</f>
        <v>5376</v>
      </c>
      <c r="K58" s="172"/>
      <c r="L58" s="172"/>
      <c r="M58" s="172">
        <f>'将来負担比率（分子）の構造'!L$50</f>
        <v>7434</v>
      </c>
      <c r="N58" s="172"/>
      <c r="O58" s="172"/>
      <c r="P58" s="172">
        <f>'将来負担比率（分子）の構造'!M$50</f>
        <v>8672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3515</v>
      </c>
      <c r="C62" s="172"/>
      <c r="D62" s="172"/>
      <c r="E62" s="172">
        <f>'将来負担比率（分子）の構造'!J$45</f>
        <v>3397</v>
      </c>
      <c r="F62" s="172"/>
      <c r="G62" s="172"/>
      <c r="H62" s="172">
        <f>'将来負担比率（分子）の構造'!K$45</f>
        <v>3394</v>
      </c>
      <c r="I62" s="172"/>
      <c r="J62" s="172"/>
      <c r="K62" s="172">
        <f>'将来負担比率（分子）の構造'!L$45</f>
        <v>3282</v>
      </c>
      <c r="L62" s="172"/>
      <c r="M62" s="172"/>
      <c r="N62" s="172">
        <f>'将来負担比率（分子）の構造'!M$45</f>
        <v>2927</v>
      </c>
      <c r="O62" s="172"/>
      <c r="P62" s="172"/>
    </row>
    <row r="63" spans="1:16" x14ac:dyDescent="0.2">
      <c r="A63" s="172" t="s">
        <v>34</v>
      </c>
      <c r="B63" s="172">
        <f>'将来負担比率（分子）の構造'!I$44</f>
        <v>4265</v>
      </c>
      <c r="C63" s="172"/>
      <c r="D63" s="172"/>
      <c r="E63" s="172">
        <f>'将来負担比率（分子）の構造'!J$44</f>
        <v>4075</v>
      </c>
      <c r="F63" s="172"/>
      <c r="G63" s="172"/>
      <c r="H63" s="172">
        <f>'将来負担比率（分子）の構造'!K$44</f>
        <v>3845</v>
      </c>
      <c r="I63" s="172"/>
      <c r="J63" s="172"/>
      <c r="K63" s="172">
        <f>'将来負担比率（分子）の構造'!L$44</f>
        <v>3611</v>
      </c>
      <c r="L63" s="172"/>
      <c r="M63" s="172"/>
      <c r="N63" s="172">
        <f>'将来負担比率（分子）の構造'!M$44</f>
        <v>3317</v>
      </c>
      <c r="O63" s="172"/>
      <c r="P63" s="172"/>
    </row>
    <row r="64" spans="1:16" x14ac:dyDescent="0.2">
      <c r="A64" s="172" t="s">
        <v>33</v>
      </c>
      <c r="B64" s="172">
        <f>'将来負担比率（分子）の構造'!I$43</f>
        <v>56</v>
      </c>
      <c r="C64" s="172"/>
      <c r="D64" s="172"/>
      <c r="E64" s="172">
        <f>'将来負担比率（分子）の構造'!J$43</f>
        <v>43</v>
      </c>
      <c r="F64" s="172"/>
      <c r="G64" s="172"/>
      <c r="H64" s="172">
        <f>'将来負担比率（分子）の構造'!K$43</f>
        <v>33</v>
      </c>
      <c r="I64" s="172"/>
      <c r="J64" s="172"/>
      <c r="K64" s="172">
        <f>'将来負担比率（分子）の構造'!L$43</f>
        <v>26</v>
      </c>
      <c r="L64" s="172"/>
      <c r="M64" s="172"/>
      <c r="N64" s="172">
        <f>'将来負担比率（分子）の構造'!M$43</f>
        <v>17</v>
      </c>
      <c r="O64" s="172"/>
      <c r="P64" s="172"/>
    </row>
    <row r="65" spans="1:16" x14ac:dyDescent="0.2">
      <c r="A65" s="172" t="s">
        <v>32</v>
      </c>
      <c r="B65" s="172">
        <f>'将来負担比率（分子）の構造'!I$42</f>
        <v>536</v>
      </c>
      <c r="C65" s="172"/>
      <c r="D65" s="172"/>
      <c r="E65" s="172">
        <f>'将来負担比率（分子）の構造'!J$42</f>
        <v>376</v>
      </c>
      <c r="F65" s="172"/>
      <c r="G65" s="172"/>
      <c r="H65" s="172">
        <f>'将来負担比率（分子）の構造'!K$42</f>
        <v>266</v>
      </c>
      <c r="I65" s="172"/>
      <c r="J65" s="172"/>
      <c r="K65" s="172">
        <f>'将来負担比率（分子）の構造'!L$42</f>
        <v>169</v>
      </c>
      <c r="L65" s="172"/>
      <c r="M65" s="172"/>
      <c r="N65" s="172">
        <f>'将来負担比率（分子）の構造'!M$42</f>
        <v>87</v>
      </c>
      <c r="O65" s="172"/>
      <c r="P65" s="172"/>
    </row>
    <row r="66" spans="1:16" x14ac:dyDescent="0.2">
      <c r="A66" s="172" t="s">
        <v>31</v>
      </c>
      <c r="B66" s="172">
        <f>'将来負担比率（分子）の構造'!I$41</f>
        <v>18946</v>
      </c>
      <c r="C66" s="172"/>
      <c r="D66" s="172"/>
      <c r="E66" s="172">
        <f>'将来負担比率（分子）の構造'!J$41</f>
        <v>19607</v>
      </c>
      <c r="F66" s="172"/>
      <c r="G66" s="172"/>
      <c r="H66" s="172">
        <f>'将来負担比率（分子）の構造'!K$41</f>
        <v>19933</v>
      </c>
      <c r="I66" s="172"/>
      <c r="J66" s="172"/>
      <c r="K66" s="172">
        <f>'将来負担比率（分子）の構造'!L$41</f>
        <v>21377</v>
      </c>
      <c r="L66" s="172"/>
      <c r="M66" s="172"/>
      <c r="N66" s="172">
        <f>'将来負担比率（分子）の構造'!M$41</f>
        <v>21829</v>
      </c>
      <c r="O66" s="172"/>
      <c r="P66" s="172"/>
    </row>
    <row r="67" spans="1:16" x14ac:dyDescent="0.2">
      <c r="A67" s="172" t="s">
        <v>75</v>
      </c>
      <c r="B67" s="172" t="e">
        <f>NA()</f>
        <v>#N/A</v>
      </c>
      <c r="C67" s="172">
        <f>IF(ISNUMBER('将来負担比率（分子）の構造'!I$53), IF('将来負担比率（分子）の構造'!I$53 &lt; 0, 0, '将来負担比率（分子）の構造'!I$53), NA())</f>
        <v>959</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234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2941</v>
      </c>
      <c r="C72" s="176">
        <f>基金残高に係る経年分析!G55</f>
        <v>2942</v>
      </c>
      <c r="D72" s="176">
        <f>基金残高に係る経年分析!H55</f>
        <v>3218</v>
      </c>
    </row>
    <row r="73" spans="1:16" x14ac:dyDescent="0.2">
      <c r="A73" s="175" t="s">
        <v>78</v>
      </c>
      <c r="B73" s="176">
        <f>基金残高に係る経年分析!F56</f>
        <v>1048</v>
      </c>
      <c r="C73" s="176">
        <f>基金残高に係る経年分析!G56</f>
        <v>1048</v>
      </c>
      <c r="D73" s="176">
        <f>基金残高に係る経年分析!H56</f>
        <v>1948</v>
      </c>
    </row>
    <row r="74" spans="1:16" x14ac:dyDescent="0.2">
      <c r="A74" s="175" t="s">
        <v>79</v>
      </c>
      <c r="B74" s="176">
        <f>基金残高に係る経年分析!F57</f>
        <v>1529</v>
      </c>
      <c r="C74" s="176">
        <f>基金残高に係る経年分析!G57</f>
        <v>3723</v>
      </c>
      <c r="D74" s="176">
        <f>基金残高に係る経年分析!H57</f>
        <v>3903</v>
      </c>
    </row>
  </sheetData>
  <sheetProtection algorithmName="SHA-512" hashValue="0kDmsmqwlM2j2d1VKFnob2AvH8P5vP1JVZbPkqvGtTOsHD/6T4KBkDas92uulKlId22ij1Bn5Z8xnR3EjJNNXA==" saltValue="UKIw689+BcsFudEBhhGM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6" t="s">
        <v>211</v>
      </c>
      <c r="DI1" s="787"/>
      <c r="DJ1" s="787"/>
      <c r="DK1" s="787"/>
      <c r="DL1" s="787"/>
      <c r="DM1" s="787"/>
      <c r="DN1" s="788"/>
      <c r="DO1" s="212"/>
      <c r="DP1" s="786" t="s">
        <v>212</v>
      </c>
      <c r="DQ1" s="787"/>
      <c r="DR1" s="787"/>
      <c r="DS1" s="787"/>
      <c r="DT1" s="787"/>
      <c r="DU1" s="787"/>
      <c r="DV1" s="787"/>
      <c r="DW1" s="787"/>
      <c r="DX1" s="787"/>
      <c r="DY1" s="787"/>
      <c r="DZ1" s="787"/>
      <c r="EA1" s="787"/>
      <c r="EB1" s="787"/>
      <c r="EC1" s="78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9" t="s">
        <v>220</v>
      </c>
      <c r="AQ4" s="789"/>
      <c r="AR4" s="789"/>
      <c r="AS4" s="789"/>
      <c r="AT4" s="789"/>
      <c r="AU4" s="789"/>
      <c r="AV4" s="789"/>
      <c r="AW4" s="789"/>
      <c r="AX4" s="789"/>
      <c r="AY4" s="789"/>
      <c r="AZ4" s="789"/>
      <c r="BA4" s="789"/>
      <c r="BB4" s="789"/>
      <c r="BC4" s="789"/>
      <c r="BD4" s="789"/>
      <c r="BE4" s="789"/>
      <c r="BF4" s="789"/>
      <c r="BG4" s="789" t="s">
        <v>221</v>
      </c>
      <c r="BH4" s="789"/>
      <c r="BI4" s="789"/>
      <c r="BJ4" s="789"/>
      <c r="BK4" s="789"/>
      <c r="BL4" s="789"/>
      <c r="BM4" s="789"/>
      <c r="BN4" s="789"/>
      <c r="BO4" s="789" t="s">
        <v>218</v>
      </c>
      <c r="BP4" s="789"/>
      <c r="BQ4" s="789"/>
      <c r="BR4" s="789"/>
      <c r="BS4" s="789" t="s">
        <v>222</v>
      </c>
      <c r="BT4" s="789"/>
      <c r="BU4" s="789"/>
      <c r="BV4" s="789"/>
      <c r="BW4" s="789"/>
      <c r="BX4" s="789"/>
      <c r="BY4" s="789"/>
      <c r="BZ4" s="789"/>
      <c r="CA4" s="789"/>
      <c r="CB4" s="789"/>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2">
      <c r="B5" s="732" t="s">
        <v>224</v>
      </c>
      <c r="C5" s="733"/>
      <c r="D5" s="733"/>
      <c r="E5" s="733"/>
      <c r="F5" s="733"/>
      <c r="G5" s="733"/>
      <c r="H5" s="733"/>
      <c r="I5" s="733"/>
      <c r="J5" s="733"/>
      <c r="K5" s="733"/>
      <c r="L5" s="733"/>
      <c r="M5" s="733"/>
      <c r="N5" s="733"/>
      <c r="O5" s="733"/>
      <c r="P5" s="733"/>
      <c r="Q5" s="734"/>
      <c r="R5" s="718">
        <v>7295957</v>
      </c>
      <c r="S5" s="719"/>
      <c r="T5" s="719"/>
      <c r="U5" s="719"/>
      <c r="V5" s="719"/>
      <c r="W5" s="719"/>
      <c r="X5" s="719"/>
      <c r="Y5" s="762"/>
      <c r="Z5" s="784">
        <v>31.2</v>
      </c>
      <c r="AA5" s="784"/>
      <c r="AB5" s="784"/>
      <c r="AC5" s="784"/>
      <c r="AD5" s="785">
        <v>7295957</v>
      </c>
      <c r="AE5" s="785"/>
      <c r="AF5" s="785"/>
      <c r="AG5" s="785"/>
      <c r="AH5" s="785"/>
      <c r="AI5" s="785"/>
      <c r="AJ5" s="785"/>
      <c r="AK5" s="785"/>
      <c r="AL5" s="763">
        <v>58.6</v>
      </c>
      <c r="AM5" s="737"/>
      <c r="AN5" s="737"/>
      <c r="AO5" s="764"/>
      <c r="AP5" s="732" t="s">
        <v>225</v>
      </c>
      <c r="AQ5" s="733"/>
      <c r="AR5" s="733"/>
      <c r="AS5" s="733"/>
      <c r="AT5" s="733"/>
      <c r="AU5" s="733"/>
      <c r="AV5" s="733"/>
      <c r="AW5" s="733"/>
      <c r="AX5" s="733"/>
      <c r="AY5" s="733"/>
      <c r="AZ5" s="733"/>
      <c r="BA5" s="733"/>
      <c r="BB5" s="733"/>
      <c r="BC5" s="733"/>
      <c r="BD5" s="733"/>
      <c r="BE5" s="733"/>
      <c r="BF5" s="734"/>
      <c r="BG5" s="665">
        <v>7295957</v>
      </c>
      <c r="BH5" s="666"/>
      <c r="BI5" s="666"/>
      <c r="BJ5" s="666"/>
      <c r="BK5" s="666"/>
      <c r="BL5" s="666"/>
      <c r="BM5" s="666"/>
      <c r="BN5" s="667"/>
      <c r="BO5" s="692">
        <v>100</v>
      </c>
      <c r="BP5" s="692"/>
      <c r="BQ5" s="692"/>
      <c r="BR5" s="692"/>
      <c r="BS5" s="693" t="s">
        <v>226</v>
      </c>
      <c r="BT5" s="693"/>
      <c r="BU5" s="693"/>
      <c r="BV5" s="693"/>
      <c r="BW5" s="693"/>
      <c r="BX5" s="693"/>
      <c r="BY5" s="693"/>
      <c r="BZ5" s="693"/>
      <c r="CA5" s="693"/>
      <c r="CB5" s="760"/>
      <c r="CD5" s="767" t="s">
        <v>220</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218</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2">
      <c r="B6" s="662" t="s">
        <v>230</v>
      </c>
      <c r="C6" s="663"/>
      <c r="D6" s="663"/>
      <c r="E6" s="663"/>
      <c r="F6" s="663"/>
      <c r="G6" s="663"/>
      <c r="H6" s="663"/>
      <c r="I6" s="663"/>
      <c r="J6" s="663"/>
      <c r="K6" s="663"/>
      <c r="L6" s="663"/>
      <c r="M6" s="663"/>
      <c r="N6" s="663"/>
      <c r="O6" s="663"/>
      <c r="P6" s="663"/>
      <c r="Q6" s="664"/>
      <c r="R6" s="665">
        <v>258829</v>
      </c>
      <c r="S6" s="666"/>
      <c r="T6" s="666"/>
      <c r="U6" s="666"/>
      <c r="V6" s="666"/>
      <c r="W6" s="666"/>
      <c r="X6" s="666"/>
      <c r="Y6" s="667"/>
      <c r="Z6" s="692">
        <v>1.1000000000000001</v>
      </c>
      <c r="AA6" s="692"/>
      <c r="AB6" s="692"/>
      <c r="AC6" s="692"/>
      <c r="AD6" s="693">
        <v>258829</v>
      </c>
      <c r="AE6" s="693"/>
      <c r="AF6" s="693"/>
      <c r="AG6" s="693"/>
      <c r="AH6" s="693"/>
      <c r="AI6" s="693"/>
      <c r="AJ6" s="693"/>
      <c r="AK6" s="693"/>
      <c r="AL6" s="668">
        <v>2.1</v>
      </c>
      <c r="AM6" s="669"/>
      <c r="AN6" s="669"/>
      <c r="AO6" s="694"/>
      <c r="AP6" s="662" t="s">
        <v>231</v>
      </c>
      <c r="AQ6" s="663"/>
      <c r="AR6" s="663"/>
      <c r="AS6" s="663"/>
      <c r="AT6" s="663"/>
      <c r="AU6" s="663"/>
      <c r="AV6" s="663"/>
      <c r="AW6" s="663"/>
      <c r="AX6" s="663"/>
      <c r="AY6" s="663"/>
      <c r="AZ6" s="663"/>
      <c r="BA6" s="663"/>
      <c r="BB6" s="663"/>
      <c r="BC6" s="663"/>
      <c r="BD6" s="663"/>
      <c r="BE6" s="663"/>
      <c r="BF6" s="664"/>
      <c r="BG6" s="665">
        <v>7295957</v>
      </c>
      <c r="BH6" s="666"/>
      <c r="BI6" s="666"/>
      <c r="BJ6" s="666"/>
      <c r="BK6" s="666"/>
      <c r="BL6" s="666"/>
      <c r="BM6" s="666"/>
      <c r="BN6" s="667"/>
      <c r="BO6" s="692">
        <v>100</v>
      </c>
      <c r="BP6" s="692"/>
      <c r="BQ6" s="692"/>
      <c r="BR6" s="692"/>
      <c r="BS6" s="693" t="s">
        <v>232</v>
      </c>
      <c r="BT6" s="693"/>
      <c r="BU6" s="693"/>
      <c r="BV6" s="693"/>
      <c r="BW6" s="693"/>
      <c r="BX6" s="693"/>
      <c r="BY6" s="693"/>
      <c r="BZ6" s="693"/>
      <c r="CA6" s="693"/>
      <c r="CB6" s="760"/>
      <c r="CD6" s="721" t="s">
        <v>233</v>
      </c>
      <c r="CE6" s="722"/>
      <c r="CF6" s="722"/>
      <c r="CG6" s="722"/>
      <c r="CH6" s="722"/>
      <c r="CI6" s="722"/>
      <c r="CJ6" s="722"/>
      <c r="CK6" s="722"/>
      <c r="CL6" s="722"/>
      <c r="CM6" s="722"/>
      <c r="CN6" s="722"/>
      <c r="CO6" s="722"/>
      <c r="CP6" s="722"/>
      <c r="CQ6" s="723"/>
      <c r="CR6" s="665">
        <v>141371</v>
      </c>
      <c r="CS6" s="666"/>
      <c r="CT6" s="666"/>
      <c r="CU6" s="666"/>
      <c r="CV6" s="666"/>
      <c r="CW6" s="666"/>
      <c r="CX6" s="666"/>
      <c r="CY6" s="667"/>
      <c r="CZ6" s="763">
        <v>0.6</v>
      </c>
      <c r="DA6" s="737"/>
      <c r="DB6" s="737"/>
      <c r="DC6" s="766"/>
      <c r="DD6" s="671" t="s">
        <v>226</v>
      </c>
      <c r="DE6" s="666"/>
      <c r="DF6" s="666"/>
      <c r="DG6" s="666"/>
      <c r="DH6" s="666"/>
      <c r="DI6" s="666"/>
      <c r="DJ6" s="666"/>
      <c r="DK6" s="666"/>
      <c r="DL6" s="666"/>
      <c r="DM6" s="666"/>
      <c r="DN6" s="666"/>
      <c r="DO6" s="666"/>
      <c r="DP6" s="667"/>
      <c r="DQ6" s="671">
        <v>141371</v>
      </c>
      <c r="DR6" s="666"/>
      <c r="DS6" s="666"/>
      <c r="DT6" s="666"/>
      <c r="DU6" s="666"/>
      <c r="DV6" s="666"/>
      <c r="DW6" s="666"/>
      <c r="DX6" s="666"/>
      <c r="DY6" s="666"/>
      <c r="DZ6" s="666"/>
      <c r="EA6" s="666"/>
      <c r="EB6" s="666"/>
      <c r="EC6" s="706"/>
    </row>
    <row r="7" spans="2:143" ht="11.25" customHeight="1" x14ac:dyDescent="0.2">
      <c r="B7" s="662" t="s">
        <v>234</v>
      </c>
      <c r="C7" s="663"/>
      <c r="D7" s="663"/>
      <c r="E7" s="663"/>
      <c r="F7" s="663"/>
      <c r="G7" s="663"/>
      <c r="H7" s="663"/>
      <c r="I7" s="663"/>
      <c r="J7" s="663"/>
      <c r="K7" s="663"/>
      <c r="L7" s="663"/>
      <c r="M7" s="663"/>
      <c r="N7" s="663"/>
      <c r="O7" s="663"/>
      <c r="P7" s="663"/>
      <c r="Q7" s="664"/>
      <c r="R7" s="665">
        <v>4007</v>
      </c>
      <c r="S7" s="666"/>
      <c r="T7" s="666"/>
      <c r="U7" s="666"/>
      <c r="V7" s="666"/>
      <c r="W7" s="666"/>
      <c r="X7" s="666"/>
      <c r="Y7" s="667"/>
      <c r="Z7" s="692">
        <v>0</v>
      </c>
      <c r="AA7" s="692"/>
      <c r="AB7" s="692"/>
      <c r="AC7" s="692"/>
      <c r="AD7" s="693">
        <v>4007</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2558143</v>
      </c>
      <c r="BH7" s="666"/>
      <c r="BI7" s="666"/>
      <c r="BJ7" s="666"/>
      <c r="BK7" s="666"/>
      <c r="BL7" s="666"/>
      <c r="BM7" s="666"/>
      <c r="BN7" s="667"/>
      <c r="BO7" s="692">
        <v>35.1</v>
      </c>
      <c r="BP7" s="692"/>
      <c r="BQ7" s="692"/>
      <c r="BR7" s="692"/>
      <c r="BS7" s="693" t="s">
        <v>226</v>
      </c>
      <c r="BT7" s="693"/>
      <c r="BU7" s="693"/>
      <c r="BV7" s="693"/>
      <c r="BW7" s="693"/>
      <c r="BX7" s="693"/>
      <c r="BY7" s="693"/>
      <c r="BZ7" s="693"/>
      <c r="CA7" s="693"/>
      <c r="CB7" s="760"/>
      <c r="CD7" s="707" t="s">
        <v>236</v>
      </c>
      <c r="CE7" s="704"/>
      <c r="CF7" s="704"/>
      <c r="CG7" s="704"/>
      <c r="CH7" s="704"/>
      <c r="CI7" s="704"/>
      <c r="CJ7" s="704"/>
      <c r="CK7" s="704"/>
      <c r="CL7" s="704"/>
      <c r="CM7" s="704"/>
      <c r="CN7" s="704"/>
      <c r="CO7" s="704"/>
      <c r="CP7" s="704"/>
      <c r="CQ7" s="705"/>
      <c r="CR7" s="665">
        <v>3250459</v>
      </c>
      <c r="CS7" s="666"/>
      <c r="CT7" s="666"/>
      <c r="CU7" s="666"/>
      <c r="CV7" s="666"/>
      <c r="CW7" s="666"/>
      <c r="CX7" s="666"/>
      <c r="CY7" s="667"/>
      <c r="CZ7" s="692">
        <v>14.6</v>
      </c>
      <c r="DA7" s="692"/>
      <c r="DB7" s="692"/>
      <c r="DC7" s="692"/>
      <c r="DD7" s="671">
        <v>66300</v>
      </c>
      <c r="DE7" s="666"/>
      <c r="DF7" s="666"/>
      <c r="DG7" s="666"/>
      <c r="DH7" s="666"/>
      <c r="DI7" s="666"/>
      <c r="DJ7" s="666"/>
      <c r="DK7" s="666"/>
      <c r="DL7" s="666"/>
      <c r="DM7" s="666"/>
      <c r="DN7" s="666"/>
      <c r="DO7" s="666"/>
      <c r="DP7" s="667"/>
      <c r="DQ7" s="671">
        <v>2778012</v>
      </c>
      <c r="DR7" s="666"/>
      <c r="DS7" s="666"/>
      <c r="DT7" s="666"/>
      <c r="DU7" s="666"/>
      <c r="DV7" s="666"/>
      <c r="DW7" s="666"/>
      <c r="DX7" s="666"/>
      <c r="DY7" s="666"/>
      <c r="DZ7" s="666"/>
      <c r="EA7" s="666"/>
      <c r="EB7" s="666"/>
      <c r="EC7" s="706"/>
    </row>
    <row r="8" spans="2:143" ht="11.25" customHeight="1" x14ac:dyDescent="0.2">
      <c r="B8" s="662" t="s">
        <v>237</v>
      </c>
      <c r="C8" s="663"/>
      <c r="D8" s="663"/>
      <c r="E8" s="663"/>
      <c r="F8" s="663"/>
      <c r="G8" s="663"/>
      <c r="H8" s="663"/>
      <c r="I8" s="663"/>
      <c r="J8" s="663"/>
      <c r="K8" s="663"/>
      <c r="L8" s="663"/>
      <c r="M8" s="663"/>
      <c r="N8" s="663"/>
      <c r="O8" s="663"/>
      <c r="P8" s="663"/>
      <c r="Q8" s="664"/>
      <c r="R8" s="665">
        <v>34042</v>
      </c>
      <c r="S8" s="666"/>
      <c r="T8" s="666"/>
      <c r="U8" s="666"/>
      <c r="V8" s="666"/>
      <c r="W8" s="666"/>
      <c r="X8" s="666"/>
      <c r="Y8" s="667"/>
      <c r="Z8" s="692">
        <v>0.1</v>
      </c>
      <c r="AA8" s="692"/>
      <c r="AB8" s="692"/>
      <c r="AC8" s="692"/>
      <c r="AD8" s="693">
        <v>34042</v>
      </c>
      <c r="AE8" s="693"/>
      <c r="AF8" s="693"/>
      <c r="AG8" s="693"/>
      <c r="AH8" s="693"/>
      <c r="AI8" s="693"/>
      <c r="AJ8" s="693"/>
      <c r="AK8" s="693"/>
      <c r="AL8" s="668">
        <v>0.3</v>
      </c>
      <c r="AM8" s="669"/>
      <c r="AN8" s="669"/>
      <c r="AO8" s="694"/>
      <c r="AP8" s="662" t="s">
        <v>238</v>
      </c>
      <c r="AQ8" s="663"/>
      <c r="AR8" s="663"/>
      <c r="AS8" s="663"/>
      <c r="AT8" s="663"/>
      <c r="AU8" s="663"/>
      <c r="AV8" s="663"/>
      <c r="AW8" s="663"/>
      <c r="AX8" s="663"/>
      <c r="AY8" s="663"/>
      <c r="AZ8" s="663"/>
      <c r="BA8" s="663"/>
      <c r="BB8" s="663"/>
      <c r="BC8" s="663"/>
      <c r="BD8" s="663"/>
      <c r="BE8" s="663"/>
      <c r="BF8" s="664"/>
      <c r="BG8" s="665">
        <v>85681</v>
      </c>
      <c r="BH8" s="666"/>
      <c r="BI8" s="666"/>
      <c r="BJ8" s="666"/>
      <c r="BK8" s="666"/>
      <c r="BL8" s="666"/>
      <c r="BM8" s="666"/>
      <c r="BN8" s="667"/>
      <c r="BO8" s="692">
        <v>1.2</v>
      </c>
      <c r="BP8" s="692"/>
      <c r="BQ8" s="692"/>
      <c r="BR8" s="692"/>
      <c r="BS8" s="693" t="s">
        <v>226</v>
      </c>
      <c r="BT8" s="693"/>
      <c r="BU8" s="693"/>
      <c r="BV8" s="693"/>
      <c r="BW8" s="693"/>
      <c r="BX8" s="693"/>
      <c r="BY8" s="693"/>
      <c r="BZ8" s="693"/>
      <c r="CA8" s="693"/>
      <c r="CB8" s="760"/>
      <c r="CD8" s="707" t="s">
        <v>239</v>
      </c>
      <c r="CE8" s="704"/>
      <c r="CF8" s="704"/>
      <c r="CG8" s="704"/>
      <c r="CH8" s="704"/>
      <c r="CI8" s="704"/>
      <c r="CJ8" s="704"/>
      <c r="CK8" s="704"/>
      <c r="CL8" s="704"/>
      <c r="CM8" s="704"/>
      <c r="CN8" s="704"/>
      <c r="CO8" s="704"/>
      <c r="CP8" s="704"/>
      <c r="CQ8" s="705"/>
      <c r="CR8" s="665">
        <v>6803620</v>
      </c>
      <c r="CS8" s="666"/>
      <c r="CT8" s="666"/>
      <c r="CU8" s="666"/>
      <c r="CV8" s="666"/>
      <c r="CW8" s="666"/>
      <c r="CX8" s="666"/>
      <c r="CY8" s="667"/>
      <c r="CZ8" s="692">
        <v>30.6</v>
      </c>
      <c r="DA8" s="692"/>
      <c r="DB8" s="692"/>
      <c r="DC8" s="692"/>
      <c r="DD8" s="671">
        <v>13052</v>
      </c>
      <c r="DE8" s="666"/>
      <c r="DF8" s="666"/>
      <c r="DG8" s="666"/>
      <c r="DH8" s="666"/>
      <c r="DI8" s="666"/>
      <c r="DJ8" s="666"/>
      <c r="DK8" s="666"/>
      <c r="DL8" s="666"/>
      <c r="DM8" s="666"/>
      <c r="DN8" s="666"/>
      <c r="DO8" s="666"/>
      <c r="DP8" s="667"/>
      <c r="DQ8" s="671">
        <v>3448349</v>
      </c>
      <c r="DR8" s="666"/>
      <c r="DS8" s="666"/>
      <c r="DT8" s="666"/>
      <c r="DU8" s="666"/>
      <c r="DV8" s="666"/>
      <c r="DW8" s="666"/>
      <c r="DX8" s="666"/>
      <c r="DY8" s="666"/>
      <c r="DZ8" s="666"/>
      <c r="EA8" s="666"/>
      <c r="EB8" s="666"/>
      <c r="EC8" s="706"/>
    </row>
    <row r="9" spans="2:143" ht="11.25" customHeight="1" x14ac:dyDescent="0.2">
      <c r="B9" s="662" t="s">
        <v>240</v>
      </c>
      <c r="C9" s="663"/>
      <c r="D9" s="663"/>
      <c r="E9" s="663"/>
      <c r="F9" s="663"/>
      <c r="G9" s="663"/>
      <c r="H9" s="663"/>
      <c r="I9" s="663"/>
      <c r="J9" s="663"/>
      <c r="K9" s="663"/>
      <c r="L9" s="663"/>
      <c r="M9" s="663"/>
      <c r="N9" s="663"/>
      <c r="O9" s="663"/>
      <c r="P9" s="663"/>
      <c r="Q9" s="664"/>
      <c r="R9" s="665">
        <v>48548</v>
      </c>
      <c r="S9" s="666"/>
      <c r="T9" s="666"/>
      <c r="U9" s="666"/>
      <c r="V9" s="666"/>
      <c r="W9" s="666"/>
      <c r="X9" s="666"/>
      <c r="Y9" s="667"/>
      <c r="Z9" s="692">
        <v>0.2</v>
      </c>
      <c r="AA9" s="692"/>
      <c r="AB9" s="692"/>
      <c r="AC9" s="692"/>
      <c r="AD9" s="693">
        <v>48548</v>
      </c>
      <c r="AE9" s="693"/>
      <c r="AF9" s="693"/>
      <c r="AG9" s="693"/>
      <c r="AH9" s="693"/>
      <c r="AI9" s="693"/>
      <c r="AJ9" s="693"/>
      <c r="AK9" s="693"/>
      <c r="AL9" s="668">
        <v>0.4</v>
      </c>
      <c r="AM9" s="669"/>
      <c r="AN9" s="669"/>
      <c r="AO9" s="694"/>
      <c r="AP9" s="662" t="s">
        <v>241</v>
      </c>
      <c r="AQ9" s="663"/>
      <c r="AR9" s="663"/>
      <c r="AS9" s="663"/>
      <c r="AT9" s="663"/>
      <c r="AU9" s="663"/>
      <c r="AV9" s="663"/>
      <c r="AW9" s="663"/>
      <c r="AX9" s="663"/>
      <c r="AY9" s="663"/>
      <c r="AZ9" s="663"/>
      <c r="BA9" s="663"/>
      <c r="BB9" s="663"/>
      <c r="BC9" s="663"/>
      <c r="BD9" s="663"/>
      <c r="BE9" s="663"/>
      <c r="BF9" s="664"/>
      <c r="BG9" s="665">
        <v>2060112</v>
      </c>
      <c r="BH9" s="666"/>
      <c r="BI9" s="666"/>
      <c r="BJ9" s="666"/>
      <c r="BK9" s="666"/>
      <c r="BL9" s="666"/>
      <c r="BM9" s="666"/>
      <c r="BN9" s="667"/>
      <c r="BO9" s="692">
        <v>28.2</v>
      </c>
      <c r="BP9" s="692"/>
      <c r="BQ9" s="692"/>
      <c r="BR9" s="692"/>
      <c r="BS9" s="693" t="s">
        <v>226</v>
      </c>
      <c r="BT9" s="693"/>
      <c r="BU9" s="693"/>
      <c r="BV9" s="693"/>
      <c r="BW9" s="693"/>
      <c r="BX9" s="693"/>
      <c r="BY9" s="693"/>
      <c r="BZ9" s="693"/>
      <c r="CA9" s="693"/>
      <c r="CB9" s="760"/>
      <c r="CD9" s="707" t="s">
        <v>242</v>
      </c>
      <c r="CE9" s="704"/>
      <c r="CF9" s="704"/>
      <c r="CG9" s="704"/>
      <c r="CH9" s="704"/>
      <c r="CI9" s="704"/>
      <c r="CJ9" s="704"/>
      <c r="CK9" s="704"/>
      <c r="CL9" s="704"/>
      <c r="CM9" s="704"/>
      <c r="CN9" s="704"/>
      <c r="CO9" s="704"/>
      <c r="CP9" s="704"/>
      <c r="CQ9" s="705"/>
      <c r="CR9" s="665">
        <v>2844060</v>
      </c>
      <c r="CS9" s="666"/>
      <c r="CT9" s="666"/>
      <c r="CU9" s="666"/>
      <c r="CV9" s="666"/>
      <c r="CW9" s="666"/>
      <c r="CX9" s="666"/>
      <c r="CY9" s="667"/>
      <c r="CZ9" s="692">
        <v>12.8</v>
      </c>
      <c r="DA9" s="692"/>
      <c r="DB9" s="692"/>
      <c r="DC9" s="692"/>
      <c r="DD9" s="671">
        <v>135690</v>
      </c>
      <c r="DE9" s="666"/>
      <c r="DF9" s="666"/>
      <c r="DG9" s="666"/>
      <c r="DH9" s="666"/>
      <c r="DI9" s="666"/>
      <c r="DJ9" s="666"/>
      <c r="DK9" s="666"/>
      <c r="DL9" s="666"/>
      <c r="DM9" s="666"/>
      <c r="DN9" s="666"/>
      <c r="DO9" s="666"/>
      <c r="DP9" s="667"/>
      <c r="DQ9" s="671">
        <v>2392505</v>
      </c>
      <c r="DR9" s="666"/>
      <c r="DS9" s="666"/>
      <c r="DT9" s="666"/>
      <c r="DU9" s="666"/>
      <c r="DV9" s="666"/>
      <c r="DW9" s="666"/>
      <c r="DX9" s="666"/>
      <c r="DY9" s="666"/>
      <c r="DZ9" s="666"/>
      <c r="EA9" s="666"/>
      <c r="EB9" s="666"/>
      <c r="EC9" s="706"/>
    </row>
    <row r="10" spans="2:143" ht="11.25" customHeight="1" x14ac:dyDescent="0.2">
      <c r="B10" s="662" t="s">
        <v>243</v>
      </c>
      <c r="C10" s="663"/>
      <c r="D10" s="663"/>
      <c r="E10" s="663"/>
      <c r="F10" s="663"/>
      <c r="G10" s="663"/>
      <c r="H10" s="663"/>
      <c r="I10" s="663"/>
      <c r="J10" s="663"/>
      <c r="K10" s="663"/>
      <c r="L10" s="663"/>
      <c r="M10" s="663"/>
      <c r="N10" s="663"/>
      <c r="O10" s="663"/>
      <c r="P10" s="663"/>
      <c r="Q10" s="664"/>
      <c r="R10" s="665" t="s">
        <v>226</v>
      </c>
      <c r="S10" s="666"/>
      <c r="T10" s="666"/>
      <c r="U10" s="666"/>
      <c r="V10" s="666"/>
      <c r="W10" s="666"/>
      <c r="X10" s="666"/>
      <c r="Y10" s="667"/>
      <c r="Z10" s="692" t="s">
        <v>226</v>
      </c>
      <c r="AA10" s="692"/>
      <c r="AB10" s="692"/>
      <c r="AC10" s="692"/>
      <c r="AD10" s="693" t="s">
        <v>129</v>
      </c>
      <c r="AE10" s="693"/>
      <c r="AF10" s="693"/>
      <c r="AG10" s="693"/>
      <c r="AH10" s="693"/>
      <c r="AI10" s="693"/>
      <c r="AJ10" s="693"/>
      <c r="AK10" s="693"/>
      <c r="AL10" s="668" t="s">
        <v>226</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154830</v>
      </c>
      <c r="BH10" s="666"/>
      <c r="BI10" s="666"/>
      <c r="BJ10" s="666"/>
      <c r="BK10" s="666"/>
      <c r="BL10" s="666"/>
      <c r="BM10" s="666"/>
      <c r="BN10" s="667"/>
      <c r="BO10" s="692">
        <v>2.1</v>
      </c>
      <c r="BP10" s="692"/>
      <c r="BQ10" s="692"/>
      <c r="BR10" s="692"/>
      <c r="BS10" s="693" t="s">
        <v>226</v>
      </c>
      <c r="BT10" s="693"/>
      <c r="BU10" s="693"/>
      <c r="BV10" s="693"/>
      <c r="BW10" s="693"/>
      <c r="BX10" s="693"/>
      <c r="BY10" s="693"/>
      <c r="BZ10" s="693"/>
      <c r="CA10" s="693"/>
      <c r="CB10" s="760"/>
      <c r="CD10" s="707" t="s">
        <v>245</v>
      </c>
      <c r="CE10" s="704"/>
      <c r="CF10" s="704"/>
      <c r="CG10" s="704"/>
      <c r="CH10" s="704"/>
      <c r="CI10" s="704"/>
      <c r="CJ10" s="704"/>
      <c r="CK10" s="704"/>
      <c r="CL10" s="704"/>
      <c r="CM10" s="704"/>
      <c r="CN10" s="704"/>
      <c r="CO10" s="704"/>
      <c r="CP10" s="704"/>
      <c r="CQ10" s="705"/>
      <c r="CR10" s="665">
        <v>21235</v>
      </c>
      <c r="CS10" s="666"/>
      <c r="CT10" s="666"/>
      <c r="CU10" s="666"/>
      <c r="CV10" s="666"/>
      <c r="CW10" s="666"/>
      <c r="CX10" s="666"/>
      <c r="CY10" s="667"/>
      <c r="CZ10" s="692">
        <v>0.1</v>
      </c>
      <c r="DA10" s="692"/>
      <c r="DB10" s="692"/>
      <c r="DC10" s="692"/>
      <c r="DD10" s="671" t="s">
        <v>226</v>
      </c>
      <c r="DE10" s="666"/>
      <c r="DF10" s="666"/>
      <c r="DG10" s="666"/>
      <c r="DH10" s="666"/>
      <c r="DI10" s="666"/>
      <c r="DJ10" s="666"/>
      <c r="DK10" s="666"/>
      <c r="DL10" s="666"/>
      <c r="DM10" s="666"/>
      <c r="DN10" s="666"/>
      <c r="DO10" s="666"/>
      <c r="DP10" s="667"/>
      <c r="DQ10" s="671">
        <v>21235</v>
      </c>
      <c r="DR10" s="666"/>
      <c r="DS10" s="666"/>
      <c r="DT10" s="666"/>
      <c r="DU10" s="666"/>
      <c r="DV10" s="666"/>
      <c r="DW10" s="666"/>
      <c r="DX10" s="666"/>
      <c r="DY10" s="666"/>
      <c r="DZ10" s="666"/>
      <c r="EA10" s="666"/>
      <c r="EB10" s="666"/>
      <c r="EC10" s="706"/>
    </row>
    <row r="11" spans="2:143" ht="11.25" customHeight="1" x14ac:dyDescent="0.2">
      <c r="B11" s="662" t="s">
        <v>246</v>
      </c>
      <c r="C11" s="663"/>
      <c r="D11" s="663"/>
      <c r="E11" s="663"/>
      <c r="F11" s="663"/>
      <c r="G11" s="663"/>
      <c r="H11" s="663"/>
      <c r="I11" s="663"/>
      <c r="J11" s="663"/>
      <c r="K11" s="663"/>
      <c r="L11" s="663"/>
      <c r="M11" s="663"/>
      <c r="N11" s="663"/>
      <c r="O11" s="663"/>
      <c r="P11" s="663"/>
      <c r="Q11" s="664"/>
      <c r="R11" s="665">
        <v>1150897</v>
      </c>
      <c r="S11" s="666"/>
      <c r="T11" s="666"/>
      <c r="U11" s="666"/>
      <c r="V11" s="666"/>
      <c r="W11" s="666"/>
      <c r="X11" s="666"/>
      <c r="Y11" s="667"/>
      <c r="Z11" s="668">
        <v>4.9000000000000004</v>
      </c>
      <c r="AA11" s="669"/>
      <c r="AB11" s="669"/>
      <c r="AC11" s="670"/>
      <c r="AD11" s="671">
        <v>1150897</v>
      </c>
      <c r="AE11" s="666"/>
      <c r="AF11" s="666"/>
      <c r="AG11" s="666"/>
      <c r="AH11" s="666"/>
      <c r="AI11" s="666"/>
      <c r="AJ11" s="666"/>
      <c r="AK11" s="667"/>
      <c r="AL11" s="668">
        <v>9.1999999999999993</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257520</v>
      </c>
      <c r="BH11" s="666"/>
      <c r="BI11" s="666"/>
      <c r="BJ11" s="666"/>
      <c r="BK11" s="666"/>
      <c r="BL11" s="666"/>
      <c r="BM11" s="666"/>
      <c r="BN11" s="667"/>
      <c r="BO11" s="692">
        <v>3.5</v>
      </c>
      <c r="BP11" s="692"/>
      <c r="BQ11" s="692"/>
      <c r="BR11" s="692"/>
      <c r="BS11" s="693" t="s">
        <v>226</v>
      </c>
      <c r="BT11" s="693"/>
      <c r="BU11" s="693"/>
      <c r="BV11" s="693"/>
      <c r="BW11" s="693"/>
      <c r="BX11" s="693"/>
      <c r="BY11" s="693"/>
      <c r="BZ11" s="693"/>
      <c r="CA11" s="693"/>
      <c r="CB11" s="760"/>
      <c r="CD11" s="707" t="s">
        <v>248</v>
      </c>
      <c r="CE11" s="704"/>
      <c r="CF11" s="704"/>
      <c r="CG11" s="704"/>
      <c r="CH11" s="704"/>
      <c r="CI11" s="704"/>
      <c r="CJ11" s="704"/>
      <c r="CK11" s="704"/>
      <c r="CL11" s="704"/>
      <c r="CM11" s="704"/>
      <c r="CN11" s="704"/>
      <c r="CO11" s="704"/>
      <c r="CP11" s="704"/>
      <c r="CQ11" s="705"/>
      <c r="CR11" s="665">
        <v>844421</v>
      </c>
      <c r="CS11" s="666"/>
      <c r="CT11" s="666"/>
      <c r="CU11" s="666"/>
      <c r="CV11" s="666"/>
      <c r="CW11" s="666"/>
      <c r="CX11" s="666"/>
      <c r="CY11" s="667"/>
      <c r="CZ11" s="692">
        <v>3.8</v>
      </c>
      <c r="DA11" s="692"/>
      <c r="DB11" s="692"/>
      <c r="DC11" s="692"/>
      <c r="DD11" s="671">
        <v>488302</v>
      </c>
      <c r="DE11" s="666"/>
      <c r="DF11" s="666"/>
      <c r="DG11" s="666"/>
      <c r="DH11" s="666"/>
      <c r="DI11" s="666"/>
      <c r="DJ11" s="666"/>
      <c r="DK11" s="666"/>
      <c r="DL11" s="666"/>
      <c r="DM11" s="666"/>
      <c r="DN11" s="666"/>
      <c r="DO11" s="666"/>
      <c r="DP11" s="667"/>
      <c r="DQ11" s="671">
        <v>429389</v>
      </c>
      <c r="DR11" s="666"/>
      <c r="DS11" s="666"/>
      <c r="DT11" s="666"/>
      <c r="DU11" s="666"/>
      <c r="DV11" s="666"/>
      <c r="DW11" s="666"/>
      <c r="DX11" s="666"/>
      <c r="DY11" s="666"/>
      <c r="DZ11" s="666"/>
      <c r="EA11" s="666"/>
      <c r="EB11" s="666"/>
      <c r="EC11" s="706"/>
    </row>
    <row r="12" spans="2:143" ht="11.25" customHeight="1" x14ac:dyDescent="0.2">
      <c r="B12" s="662" t="s">
        <v>249</v>
      </c>
      <c r="C12" s="663"/>
      <c r="D12" s="663"/>
      <c r="E12" s="663"/>
      <c r="F12" s="663"/>
      <c r="G12" s="663"/>
      <c r="H12" s="663"/>
      <c r="I12" s="663"/>
      <c r="J12" s="663"/>
      <c r="K12" s="663"/>
      <c r="L12" s="663"/>
      <c r="M12" s="663"/>
      <c r="N12" s="663"/>
      <c r="O12" s="663"/>
      <c r="P12" s="663"/>
      <c r="Q12" s="664"/>
      <c r="R12" s="665">
        <v>21599</v>
      </c>
      <c r="S12" s="666"/>
      <c r="T12" s="666"/>
      <c r="U12" s="666"/>
      <c r="V12" s="666"/>
      <c r="W12" s="666"/>
      <c r="X12" s="666"/>
      <c r="Y12" s="667"/>
      <c r="Z12" s="692">
        <v>0.1</v>
      </c>
      <c r="AA12" s="692"/>
      <c r="AB12" s="692"/>
      <c r="AC12" s="692"/>
      <c r="AD12" s="693">
        <v>21599</v>
      </c>
      <c r="AE12" s="693"/>
      <c r="AF12" s="693"/>
      <c r="AG12" s="693"/>
      <c r="AH12" s="693"/>
      <c r="AI12" s="693"/>
      <c r="AJ12" s="693"/>
      <c r="AK12" s="693"/>
      <c r="AL12" s="668">
        <v>0.2</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4191697</v>
      </c>
      <c r="BH12" s="666"/>
      <c r="BI12" s="666"/>
      <c r="BJ12" s="666"/>
      <c r="BK12" s="666"/>
      <c r="BL12" s="666"/>
      <c r="BM12" s="666"/>
      <c r="BN12" s="667"/>
      <c r="BO12" s="692">
        <v>57.5</v>
      </c>
      <c r="BP12" s="692"/>
      <c r="BQ12" s="692"/>
      <c r="BR12" s="692"/>
      <c r="BS12" s="693" t="s">
        <v>226</v>
      </c>
      <c r="BT12" s="693"/>
      <c r="BU12" s="693"/>
      <c r="BV12" s="693"/>
      <c r="BW12" s="693"/>
      <c r="BX12" s="693"/>
      <c r="BY12" s="693"/>
      <c r="BZ12" s="693"/>
      <c r="CA12" s="693"/>
      <c r="CB12" s="760"/>
      <c r="CD12" s="707" t="s">
        <v>251</v>
      </c>
      <c r="CE12" s="704"/>
      <c r="CF12" s="704"/>
      <c r="CG12" s="704"/>
      <c r="CH12" s="704"/>
      <c r="CI12" s="704"/>
      <c r="CJ12" s="704"/>
      <c r="CK12" s="704"/>
      <c r="CL12" s="704"/>
      <c r="CM12" s="704"/>
      <c r="CN12" s="704"/>
      <c r="CO12" s="704"/>
      <c r="CP12" s="704"/>
      <c r="CQ12" s="705"/>
      <c r="CR12" s="665">
        <v>806870</v>
      </c>
      <c r="CS12" s="666"/>
      <c r="CT12" s="666"/>
      <c r="CU12" s="666"/>
      <c r="CV12" s="666"/>
      <c r="CW12" s="666"/>
      <c r="CX12" s="666"/>
      <c r="CY12" s="667"/>
      <c r="CZ12" s="692">
        <v>3.6</v>
      </c>
      <c r="DA12" s="692"/>
      <c r="DB12" s="692"/>
      <c r="DC12" s="692"/>
      <c r="DD12" s="671">
        <v>60863</v>
      </c>
      <c r="DE12" s="666"/>
      <c r="DF12" s="666"/>
      <c r="DG12" s="666"/>
      <c r="DH12" s="666"/>
      <c r="DI12" s="666"/>
      <c r="DJ12" s="666"/>
      <c r="DK12" s="666"/>
      <c r="DL12" s="666"/>
      <c r="DM12" s="666"/>
      <c r="DN12" s="666"/>
      <c r="DO12" s="666"/>
      <c r="DP12" s="667"/>
      <c r="DQ12" s="671">
        <v>561262</v>
      </c>
      <c r="DR12" s="666"/>
      <c r="DS12" s="666"/>
      <c r="DT12" s="666"/>
      <c r="DU12" s="666"/>
      <c r="DV12" s="666"/>
      <c r="DW12" s="666"/>
      <c r="DX12" s="666"/>
      <c r="DY12" s="666"/>
      <c r="DZ12" s="666"/>
      <c r="EA12" s="666"/>
      <c r="EB12" s="666"/>
      <c r="EC12" s="706"/>
    </row>
    <row r="13" spans="2:143" ht="11.25" customHeight="1" x14ac:dyDescent="0.2">
      <c r="B13" s="662" t="s">
        <v>252</v>
      </c>
      <c r="C13" s="663"/>
      <c r="D13" s="663"/>
      <c r="E13" s="663"/>
      <c r="F13" s="663"/>
      <c r="G13" s="663"/>
      <c r="H13" s="663"/>
      <c r="I13" s="663"/>
      <c r="J13" s="663"/>
      <c r="K13" s="663"/>
      <c r="L13" s="663"/>
      <c r="M13" s="663"/>
      <c r="N13" s="663"/>
      <c r="O13" s="663"/>
      <c r="P13" s="663"/>
      <c r="Q13" s="664"/>
      <c r="R13" s="665" t="s">
        <v>232</v>
      </c>
      <c r="S13" s="666"/>
      <c r="T13" s="666"/>
      <c r="U13" s="666"/>
      <c r="V13" s="666"/>
      <c r="W13" s="666"/>
      <c r="X13" s="666"/>
      <c r="Y13" s="667"/>
      <c r="Z13" s="692" t="s">
        <v>226</v>
      </c>
      <c r="AA13" s="692"/>
      <c r="AB13" s="692"/>
      <c r="AC13" s="692"/>
      <c r="AD13" s="693" t="s">
        <v>226</v>
      </c>
      <c r="AE13" s="693"/>
      <c r="AF13" s="693"/>
      <c r="AG13" s="693"/>
      <c r="AH13" s="693"/>
      <c r="AI13" s="693"/>
      <c r="AJ13" s="693"/>
      <c r="AK13" s="693"/>
      <c r="AL13" s="668" t="s">
        <v>226</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4142480</v>
      </c>
      <c r="BH13" s="666"/>
      <c r="BI13" s="666"/>
      <c r="BJ13" s="666"/>
      <c r="BK13" s="666"/>
      <c r="BL13" s="666"/>
      <c r="BM13" s="666"/>
      <c r="BN13" s="667"/>
      <c r="BO13" s="692">
        <v>56.8</v>
      </c>
      <c r="BP13" s="692"/>
      <c r="BQ13" s="692"/>
      <c r="BR13" s="692"/>
      <c r="BS13" s="693" t="s">
        <v>226</v>
      </c>
      <c r="BT13" s="693"/>
      <c r="BU13" s="693"/>
      <c r="BV13" s="693"/>
      <c r="BW13" s="693"/>
      <c r="BX13" s="693"/>
      <c r="BY13" s="693"/>
      <c r="BZ13" s="693"/>
      <c r="CA13" s="693"/>
      <c r="CB13" s="760"/>
      <c r="CD13" s="707" t="s">
        <v>254</v>
      </c>
      <c r="CE13" s="704"/>
      <c r="CF13" s="704"/>
      <c r="CG13" s="704"/>
      <c r="CH13" s="704"/>
      <c r="CI13" s="704"/>
      <c r="CJ13" s="704"/>
      <c r="CK13" s="704"/>
      <c r="CL13" s="704"/>
      <c r="CM13" s="704"/>
      <c r="CN13" s="704"/>
      <c r="CO13" s="704"/>
      <c r="CP13" s="704"/>
      <c r="CQ13" s="705"/>
      <c r="CR13" s="665">
        <v>1589632</v>
      </c>
      <c r="CS13" s="666"/>
      <c r="CT13" s="666"/>
      <c r="CU13" s="666"/>
      <c r="CV13" s="666"/>
      <c r="CW13" s="666"/>
      <c r="CX13" s="666"/>
      <c r="CY13" s="667"/>
      <c r="CZ13" s="692">
        <v>7.2</v>
      </c>
      <c r="DA13" s="692"/>
      <c r="DB13" s="692"/>
      <c r="DC13" s="692"/>
      <c r="DD13" s="671">
        <v>931132</v>
      </c>
      <c r="DE13" s="666"/>
      <c r="DF13" s="666"/>
      <c r="DG13" s="666"/>
      <c r="DH13" s="666"/>
      <c r="DI13" s="666"/>
      <c r="DJ13" s="666"/>
      <c r="DK13" s="666"/>
      <c r="DL13" s="666"/>
      <c r="DM13" s="666"/>
      <c r="DN13" s="666"/>
      <c r="DO13" s="666"/>
      <c r="DP13" s="667"/>
      <c r="DQ13" s="671">
        <v>659649</v>
      </c>
      <c r="DR13" s="666"/>
      <c r="DS13" s="666"/>
      <c r="DT13" s="666"/>
      <c r="DU13" s="666"/>
      <c r="DV13" s="666"/>
      <c r="DW13" s="666"/>
      <c r="DX13" s="666"/>
      <c r="DY13" s="666"/>
      <c r="DZ13" s="666"/>
      <c r="EA13" s="666"/>
      <c r="EB13" s="666"/>
      <c r="EC13" s="706"/>
    </row>
    <row r="14" spans="2:143" ht="11.25" customHeight="1" x14ac:dyDescent="0.2">
      <c r="B14" s="662" t="s">
        <v>255</v>
      </c>
      <c r="C14" s="663"/>
      <c r="D14" s="663"/>
      <c r="E14" s="663"/>
      <c r="F14" s="663"/>
      <c r="G14" s="663"/>
      <c r="H14" s="663"/>
      <c r="I14" s="663"/>
      <c r="J14" s="663"/>
      <c r="K14" s="663"/>
      <c r="L14" s="663"/>
      <c r="M14" s="663"/>
      <c r="N14" s="663"/>
      <c r="O14" s="663"/>
      <c r="P14" s="663"/>
      <c r="Q14" s="664"/>
      <c r="R14" s="665" t="s">
        <v>226</v>
      </c>
      <c r="S14" s="666"/>
      <c r="T14" s="666"/>
      <c r="U14" s="666"/>
      <c r="V14" s="666"/>
      <c r="W14" s="666"/>
      <c r="X14" s="666"/>
      <c r="Y14" s="667"/>
      <c r="Z14" s="692" t="s">
        <v>226</v>
      </c>
      <c r="AA14" s="692"/>
      <c r="AB14" s="692"/>
      <c r="AC14" s="692"/>
      <c r="AD14" s="693" t="s">
        <v>226</v>
      </c>
      <c r="AE14" s="693"/>
      <c r="AF14" s="693"/>
      <c r="AG14" s="693"/>
      <c r="AH14" s="693"/>
      <c r="AI14" s="693"/>
      <c r="AJ14" s="693"/>
      <c r="AK14" s="693"/>
      <c r="AL14" s="668" t="s">
        <v>232</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191882</v>
      </c>
      <c r="BH14" s="666"/>
      <c r="BI14" s="666"/>
      <c r="BJ14" s="666"/>
      <c r="BK14" s="666"/>
      <c r="BL14" s="666"/>
      <c r="BM14" s="666"/>
      <c r="BN14" s="667"/>
      <c r="BO14" s="692">
        <v>2.6</v>
      </c>
      <c r="BP14" s="692"/>
      <c r="BQ14" s="692"/>
      <c r="BR14" s="692"/>
      <c r="BS14" s="693" t="s">
        <v>232</v>
      </c>
      <c r="BT14" s="693"/>
      <c r="BU14" s="693"/>
      <c r="BV14" s="693"/>
      <c r="BW14" s="693"/>
      <c r="BX14" s="693"/>
      <c r="BY14" s="693"/>
      <c r="BZ14" s="693"/>
      <c r="CA14" s="693"/>
      <c r="CB14" s="760"/>
      <c r="CD14" s="707" t="s">
        <v>257</v>
      </c>
      <c r="CE14" s="704"/>
      <c r="CF14" s="704"/>
      <c r="CG14" s="704"/>
      <c r="CH14" s="704"/>
      <c r="CI14" s="704"/>
      <c r="CJ14" s="704"/>
      <c r="CK14" s="704"/>
      <c r="CL14" s="704"/>
      <c r="CM14" s="704"/>
      <c r="CN14" s="704"/>
      <c r="CO14" s="704"/>
      <c r="CP14" s="704"/>
      <c r="CQ14" s="705"/>
      <c r="CR14" s="665">
        <v>1738688</v>
      </c>
      <c r="CS14" s="666"/>
      <c r="CT14" s="666"/>
      <c r="CU14" s="666"/>
      <c r="CV14" s="666"/>
      <c r="CW14" s="666"/>
      <c r="CX14" s="666"/>
      <c r="CY14" s="667"/>
      <c r="CZ14" s="692">
        <v>7.8</v>
      </c>
      <c r="DA14" s="692"/>
      <c r="DB14" s="692"/>
      <c r="DC14" s="692"/>
      <c r="DD14" s="671">
        <v>922459</v>
      </c>
      <c r="DE14" s="666"/>
      <c r="DF14" s="666"/>
      <c r="DG14" s="666"/>
      <c r="DH14" s="666"/>
      <c r="DI14" s="666"/>
      <c r="DJ14" s="666"/>
      <c r="DK14" s="666"/>
      <c r="DL14" s="666"/>
      <c r="DM14" s="666"/>
      <c r="DN14" s="666"/>
      <c r="DO14" s="666"/>
      <c r="DP14" s="667"/>
      <c r="DQ14" s="671">
        <v>746252</v>
      </c>
      <c r="DR14" s="666"/>
      <c r="DS14" s="666"/>
      <c r="DT14" s="666"/>
      <c r="DU14" s="666"/>
      <c r="DV14" s="666"/>
      <c r="DW14" s="666"/>
      <c r="DX14" s="666"/>
      <c r="DY14" s="666"/>
      <c r="DZ14" s="666"/>
      <c r="EA14" s="666"/>
      <c r="EB14" s="666"/>
      <c r="EC14" s="706"/>
    </row>
    <row r="15" spans="2:143" ht="11.25" customHeight="1" x14ac:dyDescent="0.2">
      <c r="B15" s="662" t="s">
        <v>258</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226</v>
      </c>
      <c r="AA15" s="692"/>
      <c r="AB15" s="692"/>
      <c r="AC15" s="692"/>
      <c r="AD15" s="693" t="s">
        <v>226</v>
      </c>
      <c r="AE15" s="693"/>
      <c r="AF15" s="693"/>
      <c r="AG15" s="693"/>
      <c r="AH15" s="693"/>
      <c r="AI15" s="693"/>
      <c r="AJ15" s="693"/>
      <c r="AK15" s="693"/>
      <c r="AL15" s="668" t="s">
        <v>129</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354235</v>
      </c>
      <c r="BH15" s="666"/>
      <c r="BI15" s="666"/>
      <c r="BJ15" s="666"/>
      <c r="BK15" s="666"/>
      <c r="BL15" s="666"/>
      <c r="BM15" s="666"/>
      <c r="BN15" s="667"/>
      <c r="BO15" s="692">
        <v>4.9000000000000004</v>
      </c>
      <c r="BP15" s="692"/>
      <c r="BQ15" s="692"/>
      <c r="BR15" s="692"/>
      <c r="BS15" s="693" t="s">
        <v>226</v>
      </c>
      <c r="BT15" s="693"/>
      <c r="BU15" s="693"/>
      <c r="BV15" s="693"/>
      <c r="BW15" s="693"/>
      <c r="BX15" s="693"/>
      <c r="BY15" s="693"/>
      <c r="BZ15" s="693"/>
      <c r="CA15" s="693"/>
      <c r="CB15" s="760"/>
      <c r="CD15" s="707" t="s">
        <v>260</v>
      </c>
      <c r="CE15" s="704"/>
      <c r="CF15" s="704"/>
      <c r="CG15" s="704"/>
      <c r="CH15" s="704"/>
      <c r="CI15" s="704"/>
      <c r="CJ15" s="704"/>
      <c r="CK15" s="704"/>
      <c r="CL15" s="704"/>
      <c r="CM15" s="704"/>
      <c r="CN15" s="704"/>
      <c r="CO15" s="704"/>
      <c r="CP15" s="704"/>
      <c r="CQ15" s="705"/>
      <c r="CR15" s="665">
        <v>1852891</v>
      </c>
      <c r="CS15" s="666"/>
      <c r="CT15" s="666"/>
      <c r="CU15" s="666"/>
      <c r="CV15" s="666"/>
      <c r="CW15" s="666"/>
      <c r="CX15" s="666"/>
      <c r="CY15" s="667"/>
      <c r="CZ15" s="692">
        <v>8.3000000000000007</v>
      </c>
      <c r="DA15" s="692"/>
      <c r="DB15" s="692"/>
      <c r="DC15" s="692"/>
      <c r="DD15" s="671">
        <v>191459</v>
      </c>
      <c r="DE15" s="666"/>
      <c r="DF15" s="666"/>
      <c r="DG15" s="666"/>
      <c r="DH15" s="666"/>
      <c r="DI15" s="666"/>
      <c r="DJ15" s="666"/>
      <c r="DK15" s="666"/>
      <c r="DL15" s="666"/>
      <c r="DM15" s="666"/>
      <c r="DN15" s="666"/>
      <c r="DO15" s="666"/>
      <c r="DP15" s="667"/>
      <c r="DQ15" s="671">
        <v>1419513</v>
      </c>
      <c r="DR15" s="666"/>
      <c r="DS15" s="666"/>
      <c r="DT15" s="666"/>
      <c r="DU15" s="666"/>
      <c r="DV15" s="666"/>
      <c r="DW15" s="666"/>
      <c r="DX15" s="666"/>
      <c r="DY15" s="666"/>
      <c r="DZ15" s="666"/>
      <c r="EA15" s="666"/>
      <c r="EB15" s="666"/>
      <c r="EC15" s="706"/>
    </row>
    <row r="16" spans="2:143" ht="11.25" customHeight="1" x14ac:dyDescent="0.2">
      <c r="B16" s="662" t="s">
        <v>261</v>
      </c>
      <c r="C16" s="663"/>
      <c r="D16" s="663"/>
      <c r="E16" s="663"/>
      <c r="F16" s="663"/>
      <c r="G16" s="663"/>
      <c r="H16" s="663"/>
      <c r="I16" s="663"/>
      <c r="J16" s="663"/>
      <c r="K16" s="663"/>
      <c r="L16" s="663"/>
      <c r="M16" s="663"/>
      <c r="N16" s="663"/>
      <c r="O16" s="663"/>
      <c r="P16" s="663"/>
      <c r="Q16" s="664"/>
      <c r="R16" s="665">
        <v>26101</v>
      </c>
      <c r="S16" s="666"/>
      <c r="T16" s="666"/>
      <c r="U16" s="666"/>
      <c r="V16" s="666"/>
      <c r="W16" s="666"/>
      <c r="X16" s="666"/>
      <c r="Y16" s="667"/>
      <c r="Z16" s="692">
        <v>0.1</v>
      </c>
      <c r="AA16" s="692"/>
      <c r="AB16" s="692"/>
      <c r="AC16" s="692"/>
      <c r="AD16" s="693">
        <v>26101</v>
      </c>
      <c r="AE16" s="693"/>
      <c r="AF16" s="693"/>
      <c r="AG16" s="693"/>
      <c r="AH16" s="693"/>
      <c r="AI16" s="693"/>
      <c r="AJ16" s="693"/>
      <c r="AK16" s="693"/>
      <c r="AL16" s="668">
        <v>0.2</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226</v>
      </c>
      <c r="BP16" s="692"/>
      <c r="BQ16" s="692"/>
      <c r="BR16" s="692"/>
      <c r="BS16" s="693" t="s">
        <v>226</v>
      </c>
      <c r="BT16" s="693"/>
      <c r="BU16" s="693"/>
      <c r="BV16" s="693"/>
      <c r="BW16" s="693"/>
      <c r="BX16" s="693"/>
      <c r="BY16" s="693"/>
      <c r="BZ16" s="693"/>
      <c r="CA16" s="693"/>
      <c r="CB16" s="760"/>
      <c r="CD16" s="707" t="s">
        <v>263</v>
      </c>
      <c r="CE16" s="704"/>
      <c r="CF16" s="704"/>
      <c r="CG16" s="704"/>
      <c r="CH16" s="704"/>
      <c r="CI16" s="704"/>
      <c r="CJ16" s="704"/>
      <c r="CK16" s="704"/>
      <c r="CL16" s="704"/>
      <c r="CM16" s="704"/>
      <c r="CN16" s="704"/>
      <c r="CO16" s="704"/>
      <c r="CP16" s="704"/>
      <c r="CQ16" s="705"/>
      <c r="CR16" s="665">
        <v>50422</v>
      </c>
      <c r="CS16" s="666"/>
      <c r="CT16" s="666"/>
      <c r="CU16" s="666"/>
      <c r="CV16" s="666"/>
      <c r="CW16" s="666"/>
      <c r="CX16" s="666"/>
      <c r="CY16" s="667"/>
      <c r="CZ16" s="692">
        <v>0.2</v>
      </c>
      <c r="DA16" s="692"/>
      <c r="DB16" s="692"/>
      <c r="DC16" s="692"/>
      <c r="DD16" s="671" t="s">
        <v>226</v>
      </c>
      <c r="DE16" s="666"/>
      <c r="DF16" s="666"/>
      <c r="DG16" s="666"/>
      <c r="DH16" s="666"/>
      <c r="DI16" s="666"/>
      <c r="DJ16" s="666"/>
      <c r="DK16" s="666"/>
      <c r="DL16" s="666"/>
      <c r="DM16" s="666"/>
      <c r="DN16" s="666"/>
      <c r="DO16" s="666"/>
      <c r="DP16" s="667"/>
      <c r="DQ16" s="671">
        <v>21895</v>
      </c>
      <c r="DR16" s="666"/>
      <c r="DS16" s="666"/>
      <c r="DT16" s="666"/>
      <c r="DU16" s="666"/>
      <c r="DV16" s="666"/>
      <c r="DW16" s="666"/>
      <c r="DX16" s="666"/>
      <c r="DY16" s="666"/>
      <c r="DZ16" s="666"/>
      <c r="EA16" s="666"/>
      <c r="EB16" s="666"/>
      <c r="EC16" s="706"/>
    </row>
    <row r="17" spans="2:133" ht="11.25" customHeight="1" x14ac:dyDescent="0.2">
      <c r="B17" s="662" t="s">
        <v>264</v>
      </c>
      <c r="C17" s="663"/>
      <c r="D17" s="663"/>
      <c r="E17" s="663"/>
      <c r="F17" s="663"/>
      <c r="G17" s="663"/>
      <c r="H17" s="663"/>
      <c r="I17" s="663"/>
      <c r="J17" s="663"/>
      <c r="K17" s="663"/>
      <c r="L17" s="663"/>
      <c r="M17" s="663"/>
      <c r="N17" s="663"/>
      <c r="O17" s="663"/>
      <c r="P17" s="663"/>
      <c r="Q17" s="664"/>
      <c r="R17" s="665">
        <v>195898</v>
      </c>
      <c r="S17" s="666"/>
      <c r="T17" s="666"/>
      <c r="U17" s="666"/>
      <c r="V17" s="666"/>
      <c r="W17" s="666"/>
      <c r="X17" s="666"/>
      <c r="Y17" s="667"/>
      <c r="Z17" s="692">
        <v>0.8</v>
      </c>
      <c r="AA17" s="692"/>
      <c r="AB17" s="692"/>
      <c r="AC17" s="692"/>
      <c r="AD17" s="693">
        <v>195898</v>
      </c>
      <c r="AE17" s="693"/>
      <c r="AF17" s="693"/>
      <c r="AG17" s="693"/>
      <c r="AH17" s="693"/>
      <c r="AI17" s="693"/>
      <c r="AJ17" s="693"/>
      <c r="AK17" s="693"/>
      <c r="AL17" s="668">
        <v>1.6</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226</v>
      </c>
      <c r="BH17" s="666"/>
      <c r="BI17" s="666"/>
      <c r="BJ17" s="666"/>
      <c r="BK17" s="666"/>
      <c r="BL17" s="666"/>
      <c r="BM17" s="666"/>
      <c r="BN17" s="667"/>
      <c r="BO17" s="692" t="s">
        <v>226</v>
      </c>
      <c r="BP17" s="692"/>
      <c r="BQ17" s="692"/>
      <c r="BR17" s="692"/>
      <c r="BS17" s="693" t="s">
        <v>226</v>
      </c>
      <c r="BT17" s="693"/>
      <c r="BU17" s="693"/>
      <c r="BV17" s="693"/>
      <c r="BW17" s="693"/>
      <c r="BX17" s="693"/>
      <c r="BY17" s="693"/>
      <c r="BZ17" s="693"/>
      <c r="CA17" s="693"/>
      <c r="CB17" s="760"/>
      <c r="CD17" s="707" t="s">
        <v>266</v>
      </c>
      <c r="CE17" s="704"/>
      <c r="CF17" s="704"/>
      <c r="CG17" s="704"/>
      <c r="CH17" s="704"/>
      <c r="CI17" s="704"/>
      <c r="CJ17" s="704"/>
      <c r="CK17" s="704"/>
      <c r="CL17" s="704"/>
      <c r="CM17" s="704"/>
      <c r="CN17" s="704"/>
      <c r="CO17" s="704"/>
      <c r="CP17" s="704"/>
      <c r="CQ17" s="705"/>
      <c r="CR17" s="665">
        <v>2280695</v>
      </c>
      <c r="CS17" s="666"/>
      <c r="CT17" s="666"/>
      <c r="CU17" s="666"/>
      <c r="CV17" s="666"/>
      <c r="CW17" s="666"/>
      <c r="CX17" s="666"/>
      <c r="CY17" s="667"/>
      <c r="CZ17" s="692">
        <v>10.3</v>
      </c>
      <c r="DA17" s="692"/>
      <c r="DB17" s="692"/>
      <c r="DC17" s="692"/>
      <c r="DD17" s="671" t="s">
        <v>129</v>
      </c>
      <c r="DE17" s="666"/>
      <c r="DF17" s="666"/>
      <c r="DG17" s="666"/>
      <c r="DH17" s="666"/>
      <c r="DI17" s="666"/>
      <c r="DJ17" s="666"/>
      <c r="DK17" s="666"/>
      <c r="DL17" s="666"/>
      <c r="DM17" s="666"/>
      <c r="DN17" s="666"/>
      <c r="DO17" s="666"/>
      <c r="DP17" s="667"/>
      <c r="DQ17" s="671">
        <v>2242612</v>
      </c>
      <c r="DR17" s="666"/>
      <c r="DS17" s="666"/>
      <c r="DT17" s="666"/>
      <c r="DU17" s="666"/>
      <c r="DV17" s="666"/>
      <c r="DW17" s="666"/>
      <c r="DX17" s="666"/>
      <c r="DY17" s="666"/>
      <c r="DZ17" s="666"/>
      <c r="EA17" s="666"/>
      <c r="EB17" s="666"/>
      <c r="EC17" s="706"/>
    </row>
    <row r="18" spans="2:133" ht="11.25" customHeight="1" x14ac:dyDescent="0.2">
      <c r="B18" s="662" t="s">
        <v>267</v>
      </c>
      <c r="C18" s="663"/>
      <c r="D18" s="663"/>
      <c r="E18" s="663"/>
      <c r="F18" s="663"/>
      <c r="G18" s="663"/>
      <c r="H18" s="663"/>
      <c r="I18" s="663"/>
      <c r="J18" s="663"/>
      <c r="K18" s="663"/>
      <c r="L18" s="663"/>
      <c r="M18" s="663"/>
      <c r="N18" s="663"/>
      <c r="O18" s="663"/>
      <c r="P18" s="663"/>
      <c r="Q18" s="664"/>
      <c r="R18" s="665">
        <v>265271</v>
      </c>
      <c r="S18" s="666"/>
      <c r="T18" s="666"/>
      <c r="U18" s="666"/>
      <c r="V18" s="666"/>
      <c r="W18" s="666"/>
      <c r="X18" s="666"/>
      <c r="Y18" s="667"/>
      <c r="Z18" s="692">
        <v>1.1000000000000001</v>
      </c>
      <c r="AA18" s="692"/>
      <c r="AB18" s="692"/>
      <c r="AC18" s="692"/>
      <c r="AD18" s="693">
        <v>265271</v>
      </c>
      <c r="AE18" s="693"/>
      <c r="AF18" s="693"/>
      <c r="AG18" s="693"/>
      <c r="AH18" s="693"/>
      <c r="AI18" s="693"/>
      <c r="AJ18" s="693"/>
      <c r="AK18" s="693"/>
      <c r="AL18" s="668">
        <v>2.1</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226</v>
      </c>
      <c r="BH18" s="666"/>
      <c r="BI18" s="666"/>
      <c r="BJ18" s="666"/>
      <c r="BK18" s="666"/>
      <c r="BL18" s="666"/>
      <c r="BM18" s="666"/>
      <c r="BN18" s="667"/>
      <c r="BO18" s="692" t="s">
        <v>226</v>
      </c>
      <c r="BP18" s="692"/>
      <c r="BQ18" s="692"/>
      <c r="BR18" s="692"/>
      <c r="BS18" s="693" t="s">
        <v>226</v>
      </c>
      <c r="BT18" s="693"/>
      <c r="BU18" s="693"/>
      <c r="BV18" s="693"/>
      <c r="BW18" s="693"/>
      <c r="BX18" s="693"/>
      <c r="BY18" s="693"/>
      <c r="BZ18" s="693"/>
      <c r="CA18" s="693"/>
      <c r="CB18" s="760"/>
      <c r="CD18" s="707" t="s">
        <v>269</v>
      </c>
      <c r="CE18" s="704"/>
      <c r="CF18" s="704"/>
      <c r="CG18" s="704"/>
      <c r="CH18" s="704"/>
      <c r="CI18" s="704"/>
      <c r="CJ18" s="704"/>
      <c r="CK18" s="704"/>
      <c r="CL18" s="704"/>
      <c r="CM18" s="704"/>
      <c r="CN18" s="704"/>
      <c r="CO18" s="704"/>
      <c r="CP18" s="704"/>
      <c r="CQ18" s="705"/>
      <c r="CR18" s="665" t="s">
        <v>232</v>
      </c>
      <c r="CS18" s="666"/>
      <c r="CT18" s="666"/>
      <c r="CU18" s="666"/>
      <c r="CV18" s="666"/>
      <c r="CW18" s="666"/>
      <c r="CX18" s="666"/>
      <c r="CY18" s="667"/>
      <c r="CZ18" s="692" t="s">
        <v>129</v>
      </c>
      <c r="DA18" s="692"/>
      <c r="DB18" s="692"/>
      <c r="DC18" s="692"/>
      <c r="DD18" s="671" t="s">
        <v>226</v>
      </c>
      <c r="DE18" s="666"/>
      <c r="DF18" s="666"/>
      <c r="DG18" s="666"/>
      <c r="DH18" s="666"/>
      <c r="DI18" s="666"/>
      <c r="DJ18" s="666"/>
      <c r="DK18" s="666"/>
      <c r="DL18" s="666"/>
      <c r="DM18" s="666"/>
      <c r="DN18" s="666"/>
      <c r="DO18" s="666"/>
      <c r="DP18" s="667"/>
      <c r="DQ18" s="671" t="s">
        <v>226</v>
      </c>
      <c r="DR18" s="666"/>
      <c r="DS18" s="666"/>
      <c r="DT18" s="666"/>
      <c r="DU18" s="666"/>
      <c r="DV18" s="666"/>
      <c r="DW18" s="666"/>
      <c r="DX18" s="666"/>
      <c r="DY18" s="666"/>
      <c r="DZ18" s="666"/>
      <c r="EA18" s="666"/>
      <c r="EB18" s="666"/>
      <c r="EC18" s="706"/>
    </row>
    <row r="19" spans="2:133" ht="11.25" customHeight="1" x14ac:dyDescent="0.2">
      <c r="B19" s="662" t="s">
        <v>270</v>
      </c>
      <c r="C19" s="663"/>
      <c r="D19" s="663"/>
      <c r="E19" s="663"/>
      <c r="F19" s="663"/>
      <c r="G19" s="663"/>
      <c r="H19" s="663"/>
      <c r="I19" s="663"/>
      <c r="J19" s="663"/>
      <c r="K19" s="663"/>
      <c r="L19" s="663"/>
      <c r="M19" s="663"/>
      <c r="N19" s="663"/>
      <c r="O19" s="663"/>
      <c r="P19" s="663"/>
      <c r="Q19" s="664"/>
      <c r="R19" s="665">
        <v>35035</v>
      </c>
      <c r="S19" s="666"/>
      <c r="T19" s="666"/>
      <c r="U19" s="666"/>
      <c r="V19" s="666"/>
      <c r="W19" s="666"/>
      <c r="X19" s="666"/>
      <c r="Y19" s="667"/>
      <c r="Z19" s="692">
        <v>0.2</v>
      </c>
      <c r="AA19" s="692"/>
      <c r="AB19" s="692"/>
      <c r="AC19" s="692"/>
      <c r="AD19" s="693">
        <v>35035</v>
      </c>
      <c r="AE19" s="693"/>
      <c r="AF19" s="693"/>
      <c r="AG19" s="693"/>
      <c r="AH19" s="693"/>
      <c r="AI19" s="693"/>
      <c r="AJ19" s="693"/>
      <c r="AK19" s="693"/>
      <c r="AL19" s="668">
        <v>0.3</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t="s">
        <v>226</v>
      </c>
      <c r="BH19" s="666"/>
      <c r="BI19" s="666"/>
      <c r="BJ19" s="666"/>
      <c r="BK19" s="666"/>
      <c r="BL19" s="666"/>
      <c r="BM19" s="666"/>
      <c r="BN19" s="667"/>
      <c r="BO19" s="692" t="s">
        <v>232</v>
      </c>
      <c r="BP19" s="692"/>
      <c r="BQ19" s="692"/>
      <c r="BR19" s="692"/>
      <c r="BS19" s="693" t="s">
        <v>226</v>
      </c>
      <c r="BT19" s="693"/>
      <c r="BU19" s="693"/>
      <c r="BV19" s="693"/>
      <c r="BW19" s="693"/>
      <c r="BX19" s="693"/>
      <c r="BY19" s="693"/>
      <c r="BZ19" s="693"/>
      <c r="CA19" s="693"/>
      <c r="CB19" s="760"/>
      <c r="CD19" s="707" t="s">
        <v>272</v>
      </c>
      <c r="CE19" s="704"/>
      <c r="CF19" s="704"/>
      <c r="CG19" s="704"/>
      <c r="CH19" s="704"/>
      <c r="CI19" s="704"/>
      <c r="CJ19" s="704"/>
      <c r="CK19" s="704"/>
      <c r="CL19" s="704"/>
      <c r="CM19" s="704"/>
      <c r="CN19" s="704"/>
      <c r="CO19" s="704"/>
      <c r="CP19" s="704"/>
      <c r="CQ19" s="705"/>
      <c r="CR19" s="665" t="s">
        <v>226</v>
      </c>
      <c r="CS19" s="666"/>
      <c r="CT19" s="666"/>
      <c r="CU19" s="666"/>
      <c r="CV19" s="666"/>
      <c r="CW19" s="666"/>
      <c r="CX19" s="666"/>
      <c r="CY19" s="667"/>
      <c r="CZ19" s="692" t="s">
        <v>226</v>
      </c>
      <c r="DA19" s="692"/>
      <c r="DB19" s="692"/>
      <c r="DC19" s="692"/>
      <c r="DD19" s="671" t="s">
        <v>129</v>
      </c>
      <c r="DE19" s="666"/>
      <c r="DF19" s="666"/>
      <c r="DG19" s="666"/>
      <c r="DH19" s="666"/>
      <c r="DI19" s="666"/>
      <c r="DJ19" s="666"/>
      <c r="DK19" s="666"/>
      <c r="DL19" s="666"/>
      <c r="DM19" s="666"/>
      <c r="DN19" s="666"/>
      <c r="DO19" s="666"/>
      <c r="DP19" s="667"/>
      <c r="DQ19" s="671" t="s">
        <v>226</v>
      </c>
      <c r="DR19" s="666"/>
      <c r="DS19" s="666"/>
      <c r="DT19" s="666"/>
      <c r="DU19" s="666"/>
      <c r="DV19" s="666"/>
      <c r="DW19" s="666"/>
      <c r="DX19" s="666"/>
      <c r="DY19" s="666"/>
      <c r="DZ19" s="666"/>
      <c r="EA19" s="666"/>
      <c r="EB19" s="666"/>
      <c r="EC19" s="706"/>
    </row>
    <row r="20" spans="2:133" ht="11.25" customHeight="1" x14ac:dyDescent="0.2">
      <c r="B20" s="662" t="s">
        <v>273</v>
      </c>
      <c r="C20" s="663"/>
      <c r="D20" s="663"/>
      <c r="E20" s="663"/>
      <c r="F20" s="663"/>
      <c r="G20" s="663"/>
      <c r="H20" s="663"/>
      <c r="I20" s="663"/>
      <c r="J20" s="663"/>
      <c r="K20" s="663"/>
      <c r="L20" s="663"/>
      <c r="M20" s="663"/>
      <c r="N20" s="663"/>
      <c r="O20" s="663"/>
      <c r="P20" s="663"/>
      <c r="Q20" s="664"/>
      <c r="R20" s="665">
        <v>8793</v>
      </c>
      <c r="S20" s="666"/>
      <c r="T20" s="666"/>
      <c r="U20" s="666"/>
      <c r="V20" s="666"/>
      <c r="W20" s="666"/>
      <c r="X20" s="666"/>
      <c r="Y20" s="667"/>
      <c r="Z20" s="692">
        <v>0</v>
      </c>
      <c r="AA20" s="692"/>
      <c r="AB20" s="692"/>
      <c r="AC20" s="692"/>
      <c r="AD20" s="693">
        <v>8793</v>
      </c>
      <c r="AE20" s="693"/>
      <c r="AF20" s="693"/>
      <c r="AG20" s="693"/>
      <c r="AH20" s="693"/>
      <c r="AI20" s="693"/>
      <c r="AJ20" s="693"/>
      <c r="AK20" s="693"/>
      <c r="AL20" s="668">
        <v>0.1</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t="s">
        <v>226</v>
      </c>
      <c r="BH20" s="666"/>
      <c r="BI20" s="666"/>
      <c r="BJ20" s="666"/>
      <c r="BK20" s="666"/>
      <c r="BL20" s="666"/>
      <c r="BM20" s="666"/>
      <c r="BN20" s="667"/>
      <c r="BO20" s="692" t="s">
        <v>232</v>
      </c>
      <c r="BP20" s="692"/>
      <c r="BQ20" s="692"/>
      <c r="BR20" s="692"/>
      <c r="BS20" s="693" t="s">
        <v>226</v>
      </c>
      <c r="BT20" s="693"/>
      <c r="BU20" s="693"/>
      <c r="BV20" s="693"/>
      <c r="BW20" s="693"/>
      <c r="BX20" s="693"/>
      <c r="BY20" s="693"/>
      <c r="BZ20" s="693"/>
      <c r="CA20" s="693"/>
      <c r="CB20" s="760"/>
      <c r="CD20" s="707" t="s">
        <v>275</v>
      </c>
      <c r="CE20" s="704"/>
      <c r="CF20" s="704"/>
      <c r="CG20" s="704"/>
      <c r="CH20" s="704"/>
      <c r="CI20" s="704"/>
      <c r="CJ20" s="704"/>
      <c r="CK20" s="704"/>
      <c r="CL20" s="704"/>
      <c r="CM20" s="704"/>
      <c r="CN20" s="704"/>
      <c r="CO20" s="704"/>
      <c r="CP20" s="704"/>
      <c r="CQ20" s="705"/>
      <c r="CR20" s="665">
        <v>22224364</v>
      </c>
      <c r="CS20" s="666"/>
      <c r="CT20" s="666"/>
      <c r="CU20" s="666"/>
      <c r="CV20" s="666"/>
      <c r="CW20" s="666"/>
      <c r="CX20" s="666"/>
      <c r="CY20" s="667"/>
      <c r="CZ20" s="692">
        <v>100</v>
      </c>
      <c r="DA20" s="692"/>
      <c r="DB20" s="692"/>
      <c r="DC20" s="692"/>
      <c r="DD20" s="671">
        <v>2809257</v>
      </c>
      <c r="DE20" s="666"/>
      <c r="DF20" s="666"/>
      <c r="DG20" s="666"/>
      <c r="DH20" s="666"/>
      <c r="DI20" s="666"/>
      <c r="DJ20" s="666"/>
      <c r="DK20" s="666"/>
      <c r="DL20" s="666"/>
      <c r="DM20" s="666"/>
      <c r="DN20" s="666"/>
      <c r="DO20" s="666"/>
      <c r="DP20" s="667"/>
      <c r="DQ20" s="671">
        <v>14862044</v>
      </c>
      <c r="DR20" s="666"/>
      <c r="DS20" s="666"/>
      <c r="DT20" s="666"/>
      <c r="DU20" s="666"/>
      <c r="DV20" s="666"/>
      <c r="DW20" s="666"/>
      <c r="DX20" s="666"/>
      <c r="DY20" s="666"/>
      <c r="DZ20" s="666"/>
      <c r="EA20" s="666"/>
      <c r="EB20" s="666"/>
      <c r="EC20" s="706"/>
    </row>
    <row r="21" spans="2:133" ht="11.25" customHeight="1" x14ac:dyDescent="0.2">
      <c r="B21" s="662" t="s">
        <v>276</v>
      </c>
      <c r="C21" s="663"/>
      <c r="D21" s="663"/>
      <c r="E21" s="663"/>
      <c r="F21" s="663"/>
      <c r="G21" s="663"/>
      <c r="H21" s="663"/>
      <c r="I21" s="663"/>
      <c r="J21" s="663"/>
      <c r="K21" s="663"/>
      <c r="L21" s="663"/>
      <c r="M21" s="663"/>
      <c r="N21" s="663"/>
      <c r="O21" s="663"/>
      <c r="P21" s="663"/>
      <c r="Q21" s="664"/>
      <c r="R21" s="665">
        <v>3174</v>
      </c>
      <c r="S21" s="666"/>
      <c r="T21" s="666"/>
      <c r="U21" s="666"/>
      <c r="V21" s="666"/>
      <c r="W21" s="666"/>
      <c r="X21" s="666"/>
      <c r="Y21" s="667"/>
      <c r="Z21" s="692">
        <v>0</v>
      </c>
      <c r="AA21" s="692"/>
      <c r="AB21" s="692"/>
      <c r="AC21" s="692"/>
      <c r="AD21" s="693">
        <v>3174</v>
      </c>
      <c r="AE21" s="693"/>
      <c r="AF21" s="693"/>
      <c r="AG21" s="693"/>
      <c r="AH21" s="693"/>
      <c r="AI21" s="693"/>
      <c r="AJ21" s="693"/>
      <c r="AK21" s="693"/>
      <c r="AL21" s="668">
        <v>0</v>
      </c>
      <c r="AM21" s="669"/>
      <c r="AN21" s="669"/>
      <c r="AO21" s="694"/>
      <c r="AP21" s="757" t="s">
        <v>277</v>
      </c>
      <c r="AQ21" s="765"/>
      <c r="AR21" s="765"/>
      <c r="AS21" s="765"/>
      <c r="AT21" s="765"/>
      <c r="AU21" s="765"/>
      <c r="AV21" s="765"/>
      <c r="AW21" s="765"/>
      <c r="AX21" s="765"/>
      <c r="AY21" s="765"/>
      <c r="AZ21" s="765"/>
      <c r="BA21" s="765"/>
      <c r="BB21" s="765"/>
      <c r="BC21" s="765"/>
      <c r="BD21" s="765"/>
      <c r="BE21" s="765"/>
      <c r="BF21" s="759"/>
      <c r="BG21" s="665" t="s">
        <v>129</v>
      </c>
      <c r="BH21" s="666"/>
      <c r="BI21" s="666"/>
      <c r="BJ21" s="666"/>
      <c r="BK21" s="666"/>
      <c r="BL21" s="666"/>
      <c r="BM21" s="666"/>
      <c r="BN21" s="667"/>
      <c r="BO21" s="692" t="s">
        <v>226</v>
      </c>
      <c r="BP21" s="692"/>
      <c r="BQ21" s="692"/>
      <c r="BR21" s="692"/>
      <c r="BS21" s="693" t="s">
        <v>226</v>
      </c>
      <c r="BT21" s="693"/>
      <c r="BU21" s="693"/>
      <c r="BV21" s="693"/>
      <c r="BW21" s="693"/>
      <c r="BX21" s="693"/>
      <c r="BY21" s="693"/>
      <c r="BZ21" s="693"/>
      <c r="CA21" s="693"/>
      <c r="CB21" s="760"/>
      <c r="CD21" s="774"/>
      <c r="CE21" s="696"/>
      <c r="CF21" s="696"/>
      <c r="CG21" s="696"/>
      <c r="CH21" s="696"/>
      <c r="CI21" s="696"/>
      <c r="CJ21" s="696"/>
      <c r="CK21" s="696"/>
      <c r="CL21" s="696"/>
      <c r="CM21" s="696"/>
      <c r="CN21" s="696"/>
      <c r="CO21" s="696"/>
      <c r="CP21" s="696"/>
      <c r="CQ21" s="697"/>
      <c r="CR21" s="775"/>
      <c r="CS21" s="776"/>
      <c r="CT21" s="776"/>
      <c r="CU21" s="776"/>
      <c r="CV21" s="776"/>
      <c r="CW21" s="776"/>
      <c r="CX21" s="776"/>
      <c r="CY21" s="777"/>
      <c r="CZ21" s="778"/>
      <c r="DA21" s="778"/>
      <c r="DB21" s="778"/>
      <c r="DC21" s="778"/>
      <c r="DD21" s="779"/>
      <c r="DE21" s="776"/>
      <c r="DF21" s="776"/>
      <c r="DG21" s="776"/>
      <c r="DH21" s="776"/>
      <c r="DI21" s="776"/>
      <c r="DJ21" s="776"/>
      <c r="DK21" s="776"/>
      <c r="DL21" s="776"/>
      <c r="DM21" s="776"/>
      <c r="DN21" s="776"/>
      <c r="DO21" s="776"/>
      <c r="DP21" s="777"/>
      <c r="DQ21" s="779"/>
      <c r="DR21" s="776"/>
      <c r="DS21" s="776"/>
      <c r="DT21" s="776"/>
      <c r="DU21" s="776"/>
      <c r="DV21" s="776"/>
      <c r="DW21" s="776"/>
      <c r="DX21" s="776"/>
      <c r="DY21" s="776"/>
      <c r="DZ21" s="776"/>
      <c r="EA21" s="776"/>
      <c r="EB21" s="776"/>
      <c r="EC21" s="783"/>
    </row>
    <row r="22" spans="2:133" ht="11.25" customHeight="1" x14ac:dyDescent="0.2">
      <c r="B22" s="728" t="s">
        <v>278</v>
      </c>
      <c r="C22" s="729"/>
      <c r="D22" s="729"/>
      <c r="E22" s="729"/>
      <c r="F22" s="729"/>
      <c r="G22" s="729"/>
      <c r="H22" s="729"/>
      <c r="I22" s="729"/>
      <c r="J22" s="729"/>
      <c r="K22" s="729"/>
      <c r="L22" s="729"/>
      <c r="M22" s="729"/>
      <c r="N22" s="729"/>
      <c r="O22" s="729"/>
      <c r="P22" s="729"/>
      <c r="Q22" s="730"/>
      <c r="R22" s="665">
        <v>218269</v>
      </c>
      <c r="S22" s="666"/>
      <c r="T22" s="666"/>
      <c r="U22" s="666"/>
      <c r="V22" s="666"/>
      <c r="W22" s="666"/>
      <c r="X22" s="666"/>
      <c r="Y22" s="667"/>
      <c r="Z22" s="692">
        <v>0.9</v>
      </c>
      <c r="AA22" s="692"/>
      <c r="AB22" s="692"/>
      <c r="AC22" s="692"/>
      <c r="AD22" s="770">
        <v>218269</v>
      </c>
      <c r="AE22" s="770"/>
      <c r="AF22" s="770"/>
      <c r="AG22" s="770"/>
      <c r="AH22" s="770"/>
      <c r="AI22" s="770"/>
      <c r="AJ22" s="770"/>
      <c r="AK22" s="770"/>
      <c r="AL22" s="771">
        <v>1.7999999523162842</v>
      </c>
      <c r="AM22" s="772"/>
      <c r="AN22" s="772"/>
      <c r="AO22" s="773"/>
      <c r="AP22" s="757" t="s">
        <v>279</v>
      </c>
      <c r="AQ22" s="765"/>
      <c r="AR22" s="765"/>
      <c r="AS22" s="765"/>
      <c r="AT22" s="765"/>
      <c r="AU22" s="765"/>
      <c r="AV22" s="765"/>
      <c r="AW22" s="765"/>
      <c r="AX22" s="765"/>
      <c r="AY22" s="765"/>
      <c r="AZ22" s="765"/>
      <c r="BA22" s="765"/>
      <c r="BB22" s="765"/>
      <c r="BC22" s="765"/>
      <c r="BD22" s="765"/>
      <c r="BE22" s="765"/>
      <c r="BF22" s="759"/>
      <c r="BG22" s="665" t="s">
        <v>226</v>
      </c>
      <c r="BH22" s="666"/>
      <c r="BI22" s="666"/>
      <c r="BJ22" s="666"/>
      <c r="BK22" s="666"/>
      <c r="BL22" s="666"/>
      <c r="BM22" s="666"/>
      <c r="BN22" s="667"/>
      <c r="BO22" s="692" t="s">
        <v>226</v>
      </c>
      <c r="BP22" s="692"/>
      <c r="BQ22" s="692"/>
      <c r="BR22" s="692"/>
      <c r="BS22" s="693" t="s">
        <v>226</v>
      </c>
      <c r="BT22" s="693"/>
      <c r="BU22" s="693"/>
      <c r="BV22" s="693"/>
      <c r="BW22" s="693"/>
      <c r="BX22" s="693"/>
      <c r="BY22" s="693"/>
      <c r="BZ22" s="693"/>
      <c r="CA22" s="693"/>
      <c r="CB22" s="760"/>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281</v>
      </c>
      <c r="C23" s="663"/>
      <c r="D23" s="663"/>
      <c r="E23" s="663"/>
      <c r="F23" s="663"/>
      <c r="G23" s="663"/>
      <c r="H23" s="663"/>
      <c r="I23" s="663"/>
      <c r="J23" s="663"/>
      <c r="K23" s="663"/>
      <c r="L23" s="663"/>
      <c r="M23" s="663"/>
      <c r="N23" s="663"/>
      <c r="O23" s="663"/>
      <c r="P23" s="663"/>
      <c r="Q23" s="664"/>
      <c r="R23" s="665">
        <v>3538255</v>
      </c>
      <c r="S23" s="666"/>
      <c r="T23" s="666"/>
      <c r="U23" s="666"/>
      <c r="V23" s="666"/>
      <c r="W23" s="666"/>
      <c r="X23" s="666"/>
      <c r="Y23" s="667"/>
      <c r="Z23" s="692">
        <v>15.2</v>
      </c>
      <c r="AA23" s="692"/>
      <c r="AB23" s="692"/>
      <c r="AC23" s="692"/>
      <c r="AD23" s="693">
        <v>3082044</v>
      </c>
      <c r="AE23" s="693"/>
      <c r="AF23" s="693"/>
      <c r="AG23" s="693"/>
      <c r="AH23" s="693"/>
      <c r="AI23" s="693"/>
      <c r="AJ23" s="693"/>
      <c r="AK23" s="693"/>
      <c r="AL23" s="668">
        <v>24.7</v>
      </c>
      <c r="AM23" s="669"/>
      <c r="AN23" s="669"/>
      <c r="AO23" s="694"/>
      <c r="AP23" s="757" t="s">
        <v>282</v>
      </c>
      <c r="AQ23" s="765"/>
      <c r="AR23" s="765"/>
      <c r="AS23" s="765"/>
      <c r="AT23" s="765"/>
      <c r="AU23" s="765"/>
      <c r="AV23" s="765"/>
      <c r="AW23" s="765"/>
      <c r="AX23" s="765"/>
      <c r="AY23" s="765"/>
      <c r="AZ23" s="765"/>
      <c r="BA23" s="765"/>
      <c r="BB23" s="765"/>
      <c r="BC23" s="765"/>
      <c r="BD23" s="765"/>
      <c r="BE23" s="765"/>
      <c r="BF23" s="759"/>
      <c r="BG23" s="665" t="s">
        <v>232</v>
      </c>
      <c r="BH23" s="666"/>
      <c r="BI23" s="666"/>
      <c r="BJ23" s="666"/>
      <c r="BK23" s="666"/>
      <c r="BL23" s="666"/>
      <c r="BM23" s="666"/>
      <c r="BN23" s="667"/>
      <c r="BO23" s="692" t="s">
        <v>226</v>
      </c>
      <c r="BP23" s="692"/>
      <c r="BQ23" s="692"/>
      <c r="BR23" s="692"/>
      <c r="BS23" s="693" t="s">
        <v>232</v>
      </c>
      <c r="BT23" s="693"/>
      <c r="BU23" s="693"/>
      <c r="BV23" s="693"/>
      <c r="BW23" s="693"/>
      <c r="BX23" s="693"/>
      <c r="BY23" s="693"/>
      <c r="BZ23" s="693"/>
      <c r="CA23" s="693"/>
      <c r="CB23" s="760"/>
      <c r="CD23" s="767" t="s">
        <v>220</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80" t="s">
        <v>286</v>
      </c>
      <c r="DM23" s="781"/>
      <c r="DN23" s="781"/>
      <c r="DO23" s="781"/>
      <c r="DP23" s="781"/>
      <c r="DQ23" s="781"/>
      <c r="DR23" s="781"/>
      <c r="DS23" s="781"/>
      <c r="DT23" s="781"/>
      <c r="DU23" s="781"/>
      <c r="DV23" s="782"/>
      <c r="DW23" s="767" t="s">
        <v>287</v>
      </c>
      <c r="DX23" s="768"/>
      <c r="DY23" s="768"/>
      <c r="DZ23" s="768"/>
      <c r="EA23" s="768"/>
      <c r="EB23" s="768"/>
      <c r="EC23" s="769"/>
    </row>
    <row r="24" spans="2:133" ht="11.25" customHeight="1" x14ac:dyDescent="0.2">
      <c r="B24" s="662" t="s">
        <v>288</v>
      </c>
      <c r="C24" s="663"/>
      <c r="D24" s="663"/>
      <c r="E24" s="663"/>
      <c r="F24" s="663"/>
      <c r="G24" s="663"/>
      <c r="H24" s="663"/>
      <c r="I24" s="663"/>
      <c r="J24" s="663"/>
      <c r="K24" s="663"/>
      <c r="L24" s="663"/>
      <c r="M24" s="663"/>
      <c r="N24" s="663"/>
      <c r="O24" s="663"/>
      <c r="P24" s="663"/>
      <c r="Q24" s="664"/>
      <c r="R24" s="665">
        <v>3082044</v>
      </c>
      <c r="S24" s="666"/>
      <c r="T24" s="666"/>
      <c r="U24" s="666"/>
      <c r="V24" s="666"/>
      <c r="W24" s="666"/>
      <c r="X24" s="666"/>
      <c r="Y24" s="667"/>
      <c r="Z24" s="692">
        <v>13.2</v>
      </c>
      <c r="AA24" s="692"/>
      <c r="AB24" s="692"/>
      <c r="AC24" s="692"/>
      <c r="AD24" s="693">
        <v>3082044</v>
      </c>
      <c r="AE24" s="693"/>
      <c r="AF24" s="693"/>
      <c r="AG24" s="693"/>
      <c r="AH24" s="693"/>
      <c r="AI24" s="693"/>
      <c r="AJ24" s="693"/>
      <c r="AK24" s="693"/>
      <c r="AL24" s="668">
        <v>24.7</v>
      </c>
      <c r="AM24" s="669"/>
      <c r="AN24" s="669"/>
      <c r="AO24" s="694"/>
      <c r="AP24" s="757" t="s">
        <v>289</v>
      </c>
      <c r="AQ24" s="765"/>
      <c r="AR24" s="765"/>
      <c r="AS24" s="765"/>
      <c r="AT24" s="765"/>
      <c r="AU24" s="765"/>
      <c r="AV24" s="765"/>
      <c r="AW24" s="765"/>
      <c r="AX24" s="765"/>
      <c r="AY24" s="765"/>
      <c r="AZ24" s="765"/>
      <c r="BA24" s="765"/>
      <c r="BB24" s="765"/>
      <c r="BC24" s="765"/>
      <c r="BD24" s="765"/>
      <c r="BE24" s="765"/>
      <c r="BF24" s="759"/>
      <c r="BG24" s="665" t="s">
        <v>226</v>
      </c>
      <c r="BH24" s="666"/>
      <c r="BI24" s="666"/>
      <c r="BJ24" s="666"/>
      <c r="BK24" s="666"/>
      <c r="BL24" s="666"/>
      <c r="BM24" s="666"/>
      <c r="BN24" s="667"/>
      <c r="BO24" s="692" t="s">
        <v>226</v>
      </c>
      <c r="BP24" s="692"/>
      <c r="BQ24" s="692"/>
      <c r="BR24" s="692"/>
      <c r="BS24" s="693" t="s">
        <v>226</v>
      </c>
      <c r="BT24" s="693"/>
      <c r="BU24" s="693"/>
      <c r="BV24" s="693"/>
      <c r="BW24" s="693"/>
      <c r="BX24" s="693"/>
      <c r="BY24" s="693"/>
      <c r="BZ24" s="693"/>
      <c r="CA24" s="693"/>
      <c r="CB24" s="760"/>
      <c r="CD24" s="721" t="s">
        <v>290</v>
      </c>
      <c r="CE24" s="722"/>
      <c r="CF24" s="722"/>
      <c r="CG24" s="722"/>
      <c r="CH24" s="722"/>
      <c r="CI24" s="722"/>
      <c r="CJ24" s="722"/>
      <c r="CK24" s="722"/>
      <c r="CL24" s="722"/>
      <c r="CM24" s="722"/>
      <c r="CN24" s="722"/>
      <c r="CO24" s="722"/>
      <c r="CP24" s="722"/>
      <c r="CQ24" s="723"/>
      <c r="CR24" s="718">
        <v>9227850</v>
      </c>
      <c r="CS24" s="719"/>
      <c r="CT24" s="719"/>
      <c r="CU24" s="719"/>
      <c r="CV24" s="719"/>
      <c r="CW24" s="719"/>
      <c r="CX24" s="719"/>
      <c r="CY24" s="762"/>
      <c r="CZ24" s="763">
        <v>41.5</v>
      </c>
      <c r="DA24" s="737"/>
      <c r="DB24" s="737"/>
      <c r="DC24" s="766"/>
      <c r="DD24" s="761">
        <v>6028566</v>
      </c>
      <c r="DE24" s="719"/>
      <c r="DF24" s="719"/>
      <c r="DG24" s="719"/>
      <c r="DH24" s="719"/>
      <c r="DI24" s="719"/>
      <c r="DJ24" s="719"/>
      <c r="DK24" s="762"/>
      <c r="DL24" s="761">
        <v>5887295</v>
      </c>
      <c r="DM24" s="719"/>
      <c r="DN24" s="719"/>
      <c r="DO24" s="719"/>
      <c r="DP24" s="719"/>
      <c r="DQ24" s="719"/>
      <c r="DR24" s="719"/>
      <c r="DS24" s="719"/>
      <c r="DT24" s="719"/>
      <c r="DU24" s="719"/>
      <c r="DV24" s="762"/>
      <c r="DW24" s="763">
        <v>42.4</v>
      </c>
      <c r="DX24" s="737"/>
      <c r="DY24" s="737"/>
      <c r="DZ24" s="737"/>
      <c r="EA24" s="737"/>
      <c r="EB24" s="737"/>
      <c r="EC24" s="764"/>
    </row>
    <row r="25" spans="2:133" ht="11.25" customHeight="1" x14ac:dyDescent="0.2">
      <c r="B25" s="662" t="s">
        <v>291</v>
      </c>
      <c r="C25" s="663"/>
      <c r="D25" s="663"/>
      <c r="E25" s="663"/>
      <c r="F25" s="663"/>
      <c r="G25" s="663"/>
      <c r="H25" s="663"/>
      <c r="I25" s="663"/>
      <c r="J25" s="663"/>
      <c r="K25" s="663"/>
      <c r="L25" s="663"/>
      <c r="M25" s="663"/>
      <c r="N25" s="663"/>
      <c r="O25" s="663"/>
      <c r="P25" s="663"/>
      <c r="Q25" s="664"/>
      <c r="R25" s="665">
        <v>456211</v>
      </c>
      <c r="S25" s="666"/>
      <c r="T25" s="666"/>
      <c r="U25" s="666"/>
      <c r="V25" s="666"/>
      <c r="W25" s="666"/>
      <c r="X25" s="666"/>
      <c r="Y25" s="667"/>
      <c r="Z25" s="692">
        <v>2</v>
      </c>
      <c r="AA25" s="692"/>
      <c r="AB25" s="692"/>
      <c r="AC25" s="692"/>
      <c r="AD25" s="693" t="s">
        <v>226</v>
      </c>
      <c r="AE25" s="693"/>
      <c r="AF25" s="693"/>
      <c r="AG25" s="693"/>
      <c r="AH25" s="693"/>
      <c r="AI25" s="693"/>
      <c r="AJ25" s="693"/>
      <c r="AK25" s="693"/>
      <c r="AL25" s="668" t="s">
        <v>226</v>
      </c>
      <c r="AM25" s="669"/>
      <c r="AN25" s="669"/>
      <c r="AO25" s="694"/>
      <c r="AP25" s="757" t="s">
        <v>292</v>
      </c>
      <c r="AQ25" s="765"/>
      <c r="AR25" s="765"/>
      <c r="AS25" s="765"/>
      <c r="AT25" s="765"/>
      <c r="AU25" s="765"/>
      <c r="AV25" s="765"/>
      <c r="AW25" s="765"/>
      <c r="AX25" s="765"/>
      <c r="AY25" s="765"/>
      <c r="AZ25" s="765"/>
      <c r="BA25" s="765"/>
      <c r="BB25" s="765"/>
      <c r="BC25" s="765"/>
      <c r="BD25" s="765"/>
      <c r="BE25" s="765"/>
      <c r="BF25" s="759"/>
      <c r="BG25" s="665" t="s">
        <v>129</v>
      </c>
      <c r="BH25" s="666"/>
      <c r="BI25" s="666"/>
      <c r="BJ25" s="666"/>
      <c r="BK25" s="666"/>
      <c r="BL25" s="666"/>
      <c r="BM25" s="666"/>
      <c r="BN25" s="667"/>
      <c r="BO25" s="692" t="s">
        <v>226</v>
      </c>
      <c r="BP25" s="692"/>
      <c r="BQ25" s="692"/>
      <c r="BR25" s="692"/>
      <c r="BS25" s="693" t="s">
        <v>226</v>
      </c>
      <c r="BT25" s="693"/>
      <c r="BU25" s="693"/>
      <c r="BV25" s="693"/>
      <c r="BW25" s="693"/>
      <c r="BX25" s="693"/>
      <c r="BY25" s="693"/>
      <c r="BZ25" s="693"/>
      <c r="CA25" s="693"/>
      <c r="CB25" s="760"/>
      <c r="CD25" s="707" t="s">
        <v>293</v>
      </c>
      <c r="CE25" s="704"/>
      <c r="CF25" s="704"/>
      <c r="CG25" s="704"/>
      <c r="CH25" s="704"/>
      <c r="CI25" s="704"/>
      <c r="CJ25" s="704"/>
      <c r="CK25" s="704"/>
      <c r="CL25" s="704"/>
      <c r="CM25" s="704"/>
      <c r="CN25" s="704"/>
      <c r="CO25" s="704"/>
      <c r="CP25" s="704"/>
      <c r="CQ25" s="705"/>
      <c r="CR25" s="665">
        <v>3071617</v>
      </c>
      <c r="CS25" s="676"/>
      <c r="CT25" s="676"/>
      <c r="CU25" s="676"/>
      <c r="CV25" s="676"/>
      <c r="CW25" s="676"/>
      <c r="CX25" s="676"/>
      <c r="CY25" s="677"/>
      <c r="CZ25" s="668">
        <v>13.8</v>
      </c>
      <c r="DA25" s="678"/>
      <c r="DB25" s="678"/>
      <c r="DC25" s="679"/>
      <c r="DD25" s="671">
        <v>2816130</v>
      </c>
      <c r="DE25" s="676"/>
      <c r="DF25" s="676"/>
      <c r="DG25" s="676"/>
      <c r="DH25" s="676"/>
      <c r="DI25" s="676"/>
      <c r="DJ25" s="676"/>
      <c r="DK25" s="677"/>
      <c r="DL25" s="671">
        <v>2692626</v>
      </c>
      <c r="DM25" s="676"/>
      <c r="DN25" s="676"/>
      <c r="DO25" s="676"/>
      <c r="DP25" s="676"/>
      <c r="DQ25" s="676"/>
      <c r="DR25" s="676"/>
      <c r="DS25" s="676"/>
      <c r="DT25" s="676"/>
      <c r="DU25" s="676"/>
      <c r="DV25" s="677"/>
      <c r="DW25" s="668">
        <v>19.399999999999999</v>
      </c>
      <c r="DX25" s="678"/>
      <c r="DY25" s="678"/>
      <c r="DZ25" s="678"/>
      <c r="EA25" s="678"/>
      <c r="EB25" s="678"/>
      <c r="EC25" s="699"/>
    </row>
    <row r="26" spans="2:133" ht="11.25" customHeight="1" x14ac:dyDescent="0.2">
      <c r="B26" s="662" t="s">
        <v>294</v>
      </c>
      <c r="C26" s="663"/>
      <c r="D26" s="663"/>
      <c r="E26" s="663"/>
      <c r="F26" s="663"/>
      <c r="G26" s="663"/>
      <c r="H26" s="663"/>
      <c r="I26" s="663"/>
      <c r="J26" s="663"/>
      <c r="K26" s="663"/>
      <c r="L26" s="663"/>
      <c r="M26" s="663"/>
      <c r="N26" s="663"/>
      <c r="O26" s="663"/>
      <c r="P26" s="663"/>
      <c r="Q26" s="664"/>
      <c r="R26" s="665" t="s">
        <v>226</v>
      </c>
      <c r="S26" s="666"/>
      <c r="T26" s="666"/>
      <c r="U26" s="666"/>
      <c r="V26" s="666"/>
      <c r="W26" s="666"/>
      <c r="X26" s="666"/>
      <c r="Y26" s="667"/>
      <c r="Z26" s="692" t="s">
        <v>232</v>
      </c>
      <c r="AA26" s="692"/>
      <c r="AB26" s="692"/>
      <c r="AC26" s="692"/>
      <c r="AD26" s="693" t="s">
        <v>226</v>
      </c>
      <c r="AE26" s="693"/>
      <c r="AF26" s="693"/>
      <c r="AG26" s="693"/>
      <c r="AH26" s="693"/>
      <c r="AI26" s="693"/>
      <c r="AJ26" s="693"/>
      <c r="AK26" s="693"/>
      <c r="AL26" s="668" t="s">
        <v>232</v>
      </c>
      <c r="AM26" s="669"/>
      <c r="AN26" s="669"/>
      <c r="AO26" s="694"/>
      <c r="AP26" s="757" t="s">
        <v>295</v>
      </c>
      <c r="AQ26" s="758"/>
      <c r="AR26" s="758"/>
      <c r="AS26" s="758"/>
      <c r="AT26" s="758"/>
      <c r="AU26" s="758"/>
      <c r="AV26" s="758"/>
      <c r="AW26" s="758"/>
      <c r="AX26" s="758"/>
      <c r="AY26" s="758"/>
      <c r="AZ26" s="758"/>
      <c r="BA26" s="758"/>
      <c r="BB26" s="758"/>
      <c r="BC26" s="758"/>
      <c r="BD26" s="758"/>
      <c r="BE26" s="758"/>
      <c r="BF26" s="759"/>
      <c r="BG26" s="665" t="s">
        <v>232</v>
      </c>
      <c r="BH26" s="666"/>
      <c r="BI26" s="666"/>
      <c r="BJ26" s="666"/>
      <c r="BK26" s="666"/>
      <c r="BL26" s="666"/>
      <c r="BM26" s="666"/>
      <c r="BN26" s="667"/>
      <c r="BO26" s="692" t="s">
        <v>129</v>
      </c>
      <c r="BP26" s="692"/>
      <c r="BQ26" s="692"/>
      <c r="BR26" s="692"/>
      <c r="BS26" s="693" t="s">
        <v>232</v>
      </c>
      <c r="BT26" s="693"/>
      <c r="BU26" s="693"/>
      <c r="BV26" s="693"/>
      <c r="BW26" s="693"/>
      <c r="BX26" s="693"/>
      <c r="BY26" s="693"/>
      <c r="BZ26" s="693"/>
      <c r="CA26" s="693"/>
      <c r="CB26" s="760"/>
      <c r="CD26" s="707" t="s">
        <v>296</v>
      </c>
      <c r="CE26" s="704"/>
      <c r="CF26" s="704"/>
      <c r="CG26" s="704"/>
      <c r="CH26" s="704"/>
      <c r="CI26" s="704"/>
      <c r="CJ26" s="704"/>
      <c r="CK26" s="704"/>
      <c r="CL26" s="704"/>
      <c r="CM26" s="704"/>
      <c r="CN26" s="704"/>
      <c r="CO26" s="704"/>
      <c r="CP26" s="704"/>
      <c r="CQ26" s="705"/>
      <c r="CR26" s="665">
        <v>1946967</v>
      </c>
      <c r="CS26" s="666"/>
      <c r="CT26" s="666"/>
      <c r="CU26" s="666"/>
      <c r="CV26" s="666"/>
      <c r="CW26" s="666"/>
      <c r="CX26" s="666"/>
      <c r="CY26" s="667"/>
      <c r="CZ26" s="668">
        <v>8.8000000000000007</v>
      </c>
      <c r="DA26" s="678"/>
      <c r="DB26" s="678"/>
      <c r="DC26" s="679"/>
      <c r="DD26" s="671">
        <v>1805245</v>
      </c>
      <c r="DE26" s="666"/>
      <c r="DF26" s="666"/>
      <c r="DG26" s="666"/>
      <c r="DH26" s="666"/>
      <c r="DI26" s="666"/>
      <c r="DJ26" s="666"/>
      <c r="DK26" s="667"/>
      <c r="DL26" s="671" t="s">
        <v>226</v>
      </c>
      <c r="DM26" s="666"/>
      <c r="DN26" s="666"/>
      <c r="DO26" s="666"/>
      <c r="DP26" s="666"/>
      <c r="DQ26" s="666"/>
      <c r="DR26" s="666"/>
      <c r="DS26" s="666"/>
      <c r="DT26" s="666"/>
      <c r="DU26" s="666"/>
      <c r="DV26" s="667"/>
      <c r="DW26" s="668" t="s">
        <v>226</v>
      </c>
      <c r="DX26" s="678"/>
      <c r="DY26" s="678"/>
      <c r="DZ26" s="678"/>
      <c r="EA26" s="678"/>
      <c r="EB26" s="678"/>
      <c r="EC26" s="699"/>
    </row>
    <row r="27" spans="2:133" ht="11.25" customHeight="1" x14ac:dyDescent="0.2">
      <c r="B27" s="662" t="s">
        <v>297</v>
      </c>
      <c r="C27" s="663"/>
      <c r="D27" s="663"/>
      <c r="E27" s="663"/>
      <c r="F27" s="663"/>
      <c r="G27" s="663"/>
      <c r="H27" s="663"/>
      <c r="I27" s="663"/>
      <c r="J27" s="663"/>
      <c r="K27" s="663"/>
      <c r="L27" s="663"/>
      <c r="M27" s="663"/>
      <c r="N27" s="663"/>
      <c r="O27" s="663"/>
      <c r="P27" s="663"/>
      <c r="Q27" s="664"/>
      <c r="R27" s="665">
        <v>12839404</v>
      </c>
      <c r="S27" s="666"/>
      <c r="T27" s="666"/>
      <c r="U27" s="666"/>
      <c r="V27" s="666"/>
      <c r="W27" s="666"/>
      <c r="X27" s="666"/>
      <c r="Y27" s="667"/>
      <c r="Z27" s="692">
        <v>55</v>
      </c>
      <c r="AA27" s="692"/>
      <c r="AB27" s="692"/>
      <c r="AC27" s="692"/>
      <c r="AD27" s="693">
        <v>12383193</v>
      </c>
      <c r="AE27" s="693"/>
      <c r="AF27" s="693"/>
      <c r="AG27" s="693"/>
      <c r="AH27" s="693"/>
      <c r="AI27" s="693"/>
      <c r="AJ27" s="693"/>
      <c r="AK27" s="693"/>
      <c r="AL27" s="668">
        <v>99.4</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7295957</v>
      </c>
      <c r="BH27" s="666"/>
      <c r="BI27" s="666"/>
      <c r="BJ27" s="666"/>
      <c r="BK27" s="666"/>
      <c r="BL27" s="666"/>
      <c r="BM27" s="666"/>
      <c r="BN27" s="667"/>
      <c r="BO27" s="692">
        <v>100</v>
      </c>
      <c r="BP27" s="692"/>
      <c r="BQ27" s="692"/>
      <c r="BR27" s="692"/>
      <c r="BS27" s="693" t="s">
        <v>226</v>
      </c>
      <c r="BT27" s="693"/>
      <c r="BU27" s="693"/>
      <c r="BV27" s="693"/>
      <c r="BW27" s="693"/>
      <c r="BX27" s="693"/>
      <c r="BY27" s="693"/>
      <c r="BZ27" s="693"/>
      <c r="CA27" s="693"/>
      <c r="CB27" s="760"/>
      <c r="CD27" s="707" t="s">
        <v>299</v>
      </c>
      <c r="CE27" s="704"/>
      <c r="CF27" s="704"/>
      <c r="CG27" s="704"/>
      <c r="CH27" s="704"/>
      <c r="CI27" s="704"/>
      <c r="CJ27" s="704"/>
      <c r="CK27" s="704"/>
      <c r="CL27" s="704"/>
      <c r="CM27" s="704"/>
      <c r="CN27" s="704"/>
      <c r="CO27" s="704"/>
      <c r="CP27" s="704"/>
      <c r="CQ27" s="705"/>
      <c r="CR27" s="665">
        <v>3875538</v>
      </c>
      <c r="CS27" s="676"/>
      <c r="CT27" s="676"/>
      <c r="CU27" s="676"/>
      <c r="CV27" s="676"/>
      <c r="CW27" s="676"/>
      <c r="CX27" s="676"/>
      <c r="CY27" s="677"/>
      <c r="CZ27" s="668">
        <v>17.399999999999999</v>
      </c>
      <c r="DA27" s="678"/>
      <c r="DB27" s="678"/>
      <c r="DC27" s="679"/>
      <c r="DD27" s="671">
        <v>969824</v>
      </c>
      <c r="DE27" s="676"/>
      <c r="DF27" s="676"/>
      <c r="DG27" s="676"/>
      <c r="DH27" s="676"/>
      <c r="DI27" s="676"/>
      <c r="DJ27" s="676"/>
      <c r="DK27" s="677"/>
      <c r="DL27" s="671">
        <v>952057</v>
      </c>
      <c r="DM27" s="676"/>
      <c r="DN27" s="676"/>
      <c r="DO27" s="676"/>
      <c r="DP27" s="676"/>
      <c r="DQ27" s="676"/>
      <c r="DR27" s="676"/>
      <c r="DS27" s="676"/>
      <c r="DT27" s="676"/>
      <c r="DU27" s="676"/>
      <c r="DV27" s="677"/>
      <c r="DW27" s="668">
        <v>6.9</v>
      </c>
      <c r="DX27" s="678"/>
      <c r="DY27" s="678"/>
      <c r="DZ27" s="678"/>
      <c r="EA27" s="678"/>
      <c r="EB27" s="678"/>
      <c r="EC27" s="699"/>
    </row>
    <row r="28" spans="2:133" ht="11.25" customHeight="1" x14ac:dyDescent="0.2">
      <c r="B28" s="662" t="s">
        <v>300</v>
      </c>
      <c r="C28" s="663"/>
      <c r="D28" s="663"/>
      <c r="E28" s="663"/>
      <c r="F28" s="663"/>
      <c r="G28" s="663"/>
      <c r="H28" s="663"/>
      <c r="I28" s="663"/>
      <c r="J28" s="663"/>
      <c r="K28" s="663"/>
      <c r="L28" s="663"/>
      <c r="M28" s="663"/>
      <c r="N28" s="663"/>
      <c r="O28" s="663"/>
      <c r="P28" s="663"/>
      <c r="Q28" s="664"/>
      <c r="R28" s="665">
        <v>9106</v>
      </c>
      <c r="S28" s="666"/>
      <c r="T28" s="666"/>
      <c r="U28" s="666"/>
      <c r="V28" s="666"/>
      <c r="W28" s="666"/>
      <c r="X28" s="666"/>
      <c r="Y28" s="667"/>
      <c r="Z28" s="692">
        <v>0</v>
      </c>
      <c r="AA28" s="692"/>
      <c r="AB28" s="692"/>
      <c r="AC28" s="692"/>
      <c r="AD28" s="693">
        <v>9106</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2280695</v>
      </c>
      <c r="CS28" s="666"/>
      <c r="CT28" s="666"/>
      <c r="CU28" s="666"/>
      <c r="CV28" s="666"/>
      <c r="CW28" s="666"/>
      <c r="CX28" s="666"/>
      <c r="CY28" s="667"/>
      <c r="CZ28" s="668">
        <v>10.3</v>
      </c>
      <c r="DA28" s="678"/>
      <c r="DB28" s="678"/>
      <c r="DC28" s="679"/>
      <c r="DD28" s="671">
        <v>2242612</v>
      </c>
      <c r="DE28" s="666"/>
      <c r="DF28" s="666"/>
      <c r="DG28" s="666"/>
      <c r="DH28" s="666"/>
      <c r="DI28" s="666"/>
      <c r="DJ28" s="666"/>
      <c r="DK28" s="667"/>
      <c r="DL28" s="671">
        <v>2242612</v>
      </c>
      <c r="DM28" s="666"/>
      <c r="DN28" s="666"/>
      <c r="DO28" s="666"/>
      <c r="DP28" s="666"/>
      <c r="DQ28" s="666"/>
      <c r="DR28" s="666"/>
      <c r="DS28" s="666"/>
      <c r="DT28" s="666"/>
      <c r="DU28" s="666"/>
      <c r="DV28" s="667"/>
      <c r="DW28" s="668">
        <v>16.2</v>
      </c>
      <c r="DX28" s="678"/>
      <c r="DY28" s="678"/>
      <c r="DZ28" s="678"/>
      <c r="EA28" s="678"/>
      <c r="EB28" s="678"/>
      <c r="EC28" s="699"/>
    </row>
    <row r="29" spans="2:133" ht="11.25" customHeight="1" x14ac:dyDescent="0.2">
      <c r="B29" s="662" t="s">
        <v>302</v>
      </c>
      <c r="C29" s="663"/>
      <c r="D29" s="663"/>
      <c r="E29" s="663"/>
      <c r="F29" s="663"/>
      <c r="G29" s="663"/>
      <c r="H29" s="663"/>
      <c r="I29" s="663"/>
      <c r="J29" s="663"/>
      <c r="K29" s="663"/>
      <c r="L29" s="663"/>
      <c r="M29" s="663"/>
      <c r="N29" s="663"/>
      <c r="O29" s="663"/>
      <c r="P29" s="663"/>
      <c r="Q29" s="664"/>
      <c r="R29" s="665">
        <v>156730</v>
      </c>
      <c r="S29" s="666"/>
      <c r="T29" s="666"/>
      <c r="U29" s="666"/>
      <c r="V29" s="666"/>
      <c r="W29" s="666"/>
      <c r="X29" s="666"/>
      <c r="Y29" s="667"/>
      <c r="Z29" s="692">
        <v>0.7</v>
      </c>
      <c r="AA29" s="692"/>
      <c r="AB29" s="692"/>
      <c r="AC29" s="692"/>
      <c r="AD29" s="693" t="s">
        <v>226</v>
      </c>
      <c r="AE29" s="693"/>
      <c r="AF29" s="693"/>
      <c r="AG29" s="693"/>
      <c r="AH29" s="693"/>
      <c r="AI29" s="693"/>
      <c r="AJ29" s="693"/>
      <c r="AK29" s="693"/>
      <c r="AL29" s="668" t="s">
        <v>226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303</v>
      </c>
      <c r="CE29" s="752"/>
      <c r="CF29" s="707" t="s">
        <v>70</v>
      </c>
      <c r="CG29" s="704"/>
      <c r="CH29" s="704"/>
      <c r="CI29" s="704"/>
      <c r="CJ29" s="704"/>
      <c r="CK29" s="704"/>
      <c r="CL29" s="704"/>
      <c r="CM29" s="704"/>
      <c r="CN29" s="704"/>
      <c r="CO29" s="704"/>
      <c r="CP29" s="704"/>
      <c r="CQ29" s="705"/>
      <c r="CR29" s="665">
        <v>2280695</v>
      </c>
      <c r="CS29" s="676"/>
      <c r="CT29" s="676"/>
      <c r="CU29" s="676"/>
      <c r="CV29" s="676"/>
      <c r="CW29" s="676"/>
      <c r="CX29" s="676"/>
      <c r="CY29" s="677"/>
      <c r="CZ29" s="668">
        <v>10.3</v>
      </c>
      <c r="DA29" s="678"/>
      <c r="DB29" s="678"/>
      <c r="DC29" s="679"/>
      <c r="DD29" s="671">
        <v>2242612</v>
      </c>
      <c r="DE29" s="676"/>
      <c r="DF29" s="676"/>
      <c r="DG29" s="676"/>
      <c r="DH29" s="676"/>
      <c r="DI29" s="676"/>
      <c r="DJ29" s="676"/>
      <c r="DK29" s="677"/>
      <c r="DL29" s="671">
        <v>2242612</v>
      </c>
      <c r="DM29" s="676"/>
      <c r="DN29" s="676"/>
      <c r="DO29" s="676"/>
      <c r="DP29" s="676"/>
      <c r="DQ29" s="676"/>
      <c r="DR29" s="676"/>
      <c r="DS29" s="676"/>
      <c r="DT29" s="676"/>
      <c r="DU29" s="676"/>
      <c r="DV29" s="677"/>
      <c r="DW29" s="668">
        <v>16.2</v>
      </c>
      <c r="DX29" s="678"/>
      <c r="DY29" s="678"/>
      <c r="DZ29" s="678"/>
      <c r="EA29" s="678"/>
      <c r="EB29" s="678"/>
      <c r="EC29" s="699"/>
    </row>
    <row r="30" spans="2:133" ht="11.25" customHeight="1" x14ac:dyDescent="0.2">
      <c r="B30" s="662" t="s">
        <v>304</v>
      </c>
      <c r="C30" s="663"/>
      <c r="D30" s="663"/>
      <c r="E30" s="663"/>
      <c r="F30" s="663"/>
      <c r="G30" s="663"/>
      <c r="H30" s="663"/>
      <c r="I30" s="663"/>
      <c r="J30" s="663"/>
      <c r="K30" s="663"/>
      <c r="L30" s="663"/>
      <c r="M30" s="663"/>
      <c r="N30" s="663"/>
      <c r="O30" s="663"/>
      <c r="P30" s="663"/>
      <c r="Q30" s="664"/>
      <c r="R30" s="665">
        <v>144310</v>
      </c>
      <c r="S30" s="666"/>
      <c r="T30" s="666"/>
      <c r="U30" s="666"/>
      <c r="V30" s="666"/>
      <c r="W30" s="666"/>
      <c r="X30" s="666"/>
      <c r="Y30" s="667"/>
      <c r="Z30" s="692">
        <v>0.6</v>
      </c>
      <c r="AA30" s="692"/>
      <c r="AB30" s="692"/>
      <c r="AC30" s="692"/>
      <c r="AD30" s="693">
        <v>28044</v>
      </c>
      <c r="AE30" s="693"/>
      <c r="AF30" s="693"/>
      <c r="AG30" s="693"/>
      <c r="AH30" s="693"/>
      <c r="AI30" s="693"/>
      <c r="AJ30" s="693"/>
      <c r="AK30" s="693"/>
      <c r="AL30" s="668">
        <v>0.2</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305</v>
      </c>
      <c r="BH30" s="740"/>
      <c r="BI30" s="740"/>
      <c r="BJ30" s="740"/>
      <c r="BK30" s="740"/>
      <c r="BL30" s="740"/>
      <c r="BM30" s="740"/>
      <c r="BN30" s="740"/>
      <c r="BO30" s="740"/>
      <c r="BP30" s="740"/>
      <c r="BQ30" s="741"/>
      <c r="BR30" s="724" t="s">
        <v>306</v>
      </c>
      <c r="BS30" s="740"/>
      <c r="BT30" s="740"/>
      <c r="BU30" s="740"/>
      <c r="BV30" s="740"/>
      <c r="BW30" s="740"/>
      <c r="BX30" s="740"/>
      <c r="BY30" s="740"/>
      <c r="BZ30" s="740"/>
      <c r="CA30" s="740"/>
      <c r="CB30" s="741"/>
      <c r="CD30" s="753"/>
      <c r="CE30" s="754"/>
      <c r="CF30" s="707" t="s">
        <v>307</v>
      </c>
      <c r="CG30" s="704"/>
      <c r="CH30" s="704"/>
      <c r="CI30" s="704"/>
      <c r="CJ30" s="704"/>
      <c r="CK30" s="704"/>
      <c r="CL30" s="704"/>
      <c r="CM30" s="704"/>
      <c r="CN30" s="704"/>
      <c r="CO30" s="704"/>
      <c r="CP30" s="704"/>
      <c r="CQ30" s="705"/>
      <c r="CR30" s="665">
        <v>2208901</v>
      </c>
      <c r="CS30" s="666"/>
      <c r="CT30" s="666"/>
      <c r="CU30" s="666"/>
      <c r="CV30" s="666"/>
      <c r="CW30" s="666"/>
      <c r="CX30" s="666"/>
      <c r="CY30" s="667"/>
      <c r="CZ30" s="668">
        <v>9.9</v>
      </c>
      <c r="DA30" s="678"/>
      <c r="DB30" s="678"/>
      <c r="DC30" s="679"/>
      <c r="DD30" s="671">
        <v>2170900</v>
      </c>
      <c r="DE30" s="666"/>
      <c r="DF30" s="666"/>
      <c r="DG30" s="666"/>
      <c r="DH30" s="666"/>
      <c r="DI30" s="666"/>
      <c r="DJ30" s="666"/>
      <c r="DK30" s="667"/>
      <c r="DL30" s="671">
        <v>2170900</v>
      </c>
      <c r="DM30" s="666"/>
      <c r="DN30" s="666"/>
      <c r="DO30" s="666"/>
      <c r="DP30" s="666"/>
      <c r="DQ30" s="666"/>
      <c r="DR30" s="666"/>
      <c r="DS30" s="666"/>
      <c r="DT30" s="666"/>
      <c r="DU30" s="666"/>
      <c r="DV30" s="667"/>
      <c r="DW30" s="668">
        <v>15.6</v>
      </c>
      <c r="DX30" s="678"/>
      <c r="DY30" s="678"/>
      <c r="DZ30" s="678"/>
      <c r="EA30" s="678"/>
      <c r="EB30" s="678"/>
      <c r="EC30" s="699"/>
    </row>
    <row r="31" spans="2:133" ht="11.25" customHeight="1" x14ac:dyDescent="0.2">
      <c r="B31" s="662" t="s">
        <v>308</v>
      </c>
      <c r="C31" s="663"/>
      <c r="D31" s="663"/>
      <c r="E31" s="663"/>
      <c r="F31" s="663"/>
      <c r="G31" s="663"/>
      <c r="H31" s="663"/>
      <c r="I31" s="663"/>
      <c r="J31" s="663"/>
      <c r="K31" s="663"/>
      <c r="L31" s="663"/>
      <c r="M31" s="663"/>
      <c r="N31" s="663"/>
      <c r="O31" s="663"/>
      <c r="P31" s="663"/>
      <c r="Q31" s="664"/>
      <c r="R31" s="665">
        <v>24819</v>
      </c>
      <c r="S31" s="666"/>
      <c r="T31" s="666"/>
      <c r="U31" s="666"/>
      <c r="V31" s="666"/>
      <c r="W31" s="666"/>
      <c r="X31" s="666"/>
      <c r="Y31" s="667"/>
      <c r="Z31" s="692">
        <v>0.1</v>
      </c>
      <c r="AA31" s="692"/>
      <c r="AB31" s="692"/>
      <c r="AC31" s="692"/>
      <c r="AD31" s="693" t="s">
        <v>226</v>
      </c>
      <c r="AE31" s="693"/>
      <c r="AF31" s="693"/>
      <c r="AG31" s="693"/>
      <c r="AH31" s="693"/>
      <c r="AI31" s="693"/>
      <c r="AJ31" s="693"/>
      <c r="AK31" s="693"/>
      <c r="AL31" s="668" t="s">
        <v>232</v>
      </c>
      <c r="AM31" s="669"/>
      <c r="AN31" s="669"/>
      <c r="AO31" s="694"/>
      <c r="AP31" s="742" t="s">
        <v>309</v>
      </c>
      <c r="AQ31" s="743"/>
      <c r="AR31" s="743"/>
      <c r="AS31" s="743"/>
      <c r="AT31" s="748" t="s">
        <v>310</v>
      </c>
      <c r="AU31" s="217"/>
      <c r="AV31" s="217"/>
      <c r="AW31" s="217"/>
      <c r="AX31" s="732" t="s">
        <v>186</v>
      </c>
      <c r="AY31" s="733"/>
      <c r="AZ31" s="733"/>
      <c r="BA31" s="733"/>
      <c r="BB31" s="733"/>
      <c r="BC31" s="733"/>
      <c r="BD31" s="733"/>
      <c r="BE31" s="733"/>
      <c r="BF31" s="734"/>
      <c r="BG31" s="735">
        <v>99.3</v>
      </c>
      <c r="BH31" s="736"/>
      <c r="BI31" s="736"/>
      <c r="BJ31" s="736"/>
      <c r="BK31" s="736"/>
      <c r="BL31" s="736"/>
      <c r="BM31" s="737">
        <v>97.2</v>
      </c>
      <c r="BN31" s="736"/>
      <c r="BO31" s="736"/>
      <c r="BP31" s="736"/>
      <c r="BQ31" s="738"/>
      <c r="BR31" s="735">
        <v>99</v>
      </c>
      <c r="BS31" s="736"/>
      <c r="BT31" s="736"/>
      <c r="BU31" s="736"/>
      <c r="BV31" s="736"/>
      <c r="BW31" s="736"/>
      <c r="BX31" s="737">
        <v>96.9</v>
      </c>
      <c r="BY31" s="736"/>
      <c r="BZ31" s="736"/>
      <c r="CA31" s="736"/>
      <c r="CB31" s="738"/>
      <c r="CD31" s="753"/>
      <c r="CE31" s="754"/>
      <c r="CF31" s="707" t="s">
        <v>311</v>
      </c>
      <c r="CG31" s="704"/>
      <c r="CH31" s="704"/>
      <c r="CI31" s="704"/>
      <c r="CJ31" s="704"/>
      <c r="CK31" s="704"/>
      <c r="CL31" s="704"/>
      <c r="CM31" s="704"/>
      <c r="CN31" s="704"/>
      <c r="CO31" s="704"/>
      <c r="CP31" s="704"/>
      <c r="CQ31" s="705"/>
      <c r="CR31" s="665">
        <v>71794</v>
      </c>
      <c r="CS31" s="676"/>
      <c r="CT31" s="676"/>
      <c r="CU31" s="676"/>
      <c r="CV31" s="676"/>
      <c r="CW31" s="676"/>
      <c r="CX31" s="676"/>
      <c r="CY31" s="677"/>
      <c r="CZ31" s="668">
        <v>0.3</v>
      </c>
      <c r="DA31" s="678"/>
      <c r="DB31" s="678"/>
      <c r="DC31" s="679"/>
      <c r="DD31" s="671">
        <v>71712</v>
      </c>
      <c r="DE31" s="676"/>
      <c r="DF31" s="676"/>
      <c r="DG31" s="676"/>
      <c r="DH31" s="676"/>
      <c r="DI31" s="676"/>
      <c r="DJ31" s="676"/>
      <c r="DK31" s="677"/>
      <c r="DL31" s="671">
        <v>71712</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2">
      <c r="B32" s="662" t="s">
        <v>312</v>
      </c>
      <c r="C32" s="663"/>
      <c r="D32" s="663"/>
      <c r="E32" s="663"/>
      <c r="F32" s="663"/>
      <c r="G32" s="663"/>
      <c r="H32" s="663"/>
      <c r="I32" s="663"/>
      <c r="J32" s="663"/>
      <c r="K32" s="663"/>
      <c r="L32" s="663"/>
      <c r="M32" s="663"/>
      <c r="N32" s="663"/>
      <c r="O32" s="663"/>
      <c r="P32" s="663"/>
      <c r="Q32" s="664"/>
      <c r="R32" s="665">
        <v>3374391</v>
      </c>
      <c r="S32" s="666"/>
      <c r="T32" s="666"/>
      <c r="U32" s="666"/>
      <c r="V32" s="666"/>
      <c r="W32" s="666"/>
      <c r="X32" s="666"/>
      <c r="Y32" s="667"/>
      <c r="Z32" s="692">
        <v>14.5</v>
      </c>
      <c r="AA32" s="692"/>
      <c r="AB32" s="692"/>
      <c r="AC32" s="692"/>
      <c r="AD32" s="693" t="s">
        <v>226</v>
      </c>
      <c r="AE32" s="693"/>
      <c r="AF32" s="693"/>
      <c r="AG32" s="693"/>
      <c r="AH32" s="693"/>
      <c r="AI32" s="693"/>
      <c r="AJ32" s="693"/>
      <c r="AK32" s="693"/>
      <c r="AL32" s="668" t="s">
        <v>226</v>
      </c>
      <c r="AM32" s="669"/>
      <c r="AN32" s="669"/>
      <c r="AO32" s="694"/>
      <c r="AP32" s="744"/>
      <c r="AQ32" s="745"/>
      <c r="AR32" s="745"/>
      <c r="AS32" s="745"/>
      <c r="AT32" s="749"/>
      <c r="AU32" s="216" t="s">
        <v>313</v>
      </c>
      <c r="AV32" s="216"/>
      <c r="AW32" s="216"/>
      <c r="AX32" s="662" t="s">
        <v>314</v>
      </c>
      <c r="AY32" s="663"/>
      <c r="AZ32" s="663"/>
      <c r="BA32" s="663"/>
      <c r="BB32" s="663"/>
      <c r="BC32" s="663"/>
      <c r="BD32" s="663"/>
      <c r="BE32" s="663"/>
      <c r="BF32" s="664"/>
      <c r="BG32" s="739">
        <v>98.9</v>
      </c>
      <c r="BH32" s="676"/>
      <c r="BI32" s="676"/>
      <c r="BJ32" s="676"/>
      <c r="BK32" s="676"/>
      <c r="BL32" s="676"/>
      <c r="BM32" s="669">
        <v>96.5</v>
      </c>
      <c r="BN32" s="731"/>
      <c r="BO32" s="731"/>
      <c r="BP32" s="731"/>
      <c r="BQ32" s="703"/>
      <c r="BR32" s="739">
        <v>98.7</v>
      </c>
      <c r="BS32" s="676"/>
      <c r="BT32" s="676"/>
      <c r="BU32" s="676"/>
      <c r="BV32" s="676"/>
      <c r="BW32" s="676"/>
      <c r="BX32" s="669">
        <v>96.6</v>
      </c>
      <c r="BY32" s="731"/>
      <c r="BZ32" s="731"/>
      <c r="CA32" s="731"/>
      <c r="CB32" s="703"/>
      <c r="CD32" s="755"/>
      <c r="CE32" s="756"/>
      <c r="CF32" s="707" t="s">
        <v>315</v>
      </c>
      <c r="CG32" s="704"/>
      <c r="CH32" s="704"/>
      <c r="CI32" s="704"/>
      <c r="CJ32" s="704"/>
      <c r="CK32" s="704"/>
      <c r="CL32" s="704"/>
      <c r="CM32" s="704"/>
      <c r="CN32" s="704"/>
      <c r="CO32" s="704"/>
      <c r="CP32" s="704"/>
      <c r="CQ32" s="705"/>
      <c r="CR32" s="665" t="s">
        <v>226</v>
      </c>
      <c r="CS32" s="666"/>
      <c r="CT32" s="666"/>
      <c r="CU32" s="666"/>
      <c r="CV32" s="666"/>
      <c r="CW32" s="666"/>
      <c r="CX32" s="666"/>
      <c r="CY32" s="667"/>
      <c r="CZ32" s="668" t="s">
        <v>226</v>
      </c>
      <c r="DA32" s="678"/>
      <c r="DB32" s="678"/>
      <c r="DC32" s="679"/>
      <c r="DD32" s="671" t="s">
        <v>226</v>
      </c>
      <c r="DE32" s="666"/>
      <c r="DF32" s="666"/>
      <c r="DG32" s="666"/>
      <c r="DH32" s="666"/>
      <c r="DI32" s="666"/>
      <c r="DJ32" s="666"/>
      <c r="DK32" s="667"/>
      <c r="DL32" s="671" t="s">
        <v>226</v>
      </c>
      <c r="DM32" s="666"/>
      <c r="DN32" s="666"/>
      <c r="DO32" s="666"/>
      <c r="DP32" s="666"/>
      <c r="DQ32" s="666"/>
      <c r="DR32" s="666"/>
      <c r="DS32" s="666"/>
      <c r="DT32" s="666"/>
      <c r="DU32" s="666"/>
      <c r="DV32" s="667"/>
      <c r="DW32" s="668" t="s">
        <v>226</v>
      </c>
      <c r="DX32" s="678"/>
      <c r="DY32" s="678"/>
      <c r="DZ32" s="678"/>
      <c r="EA32" s="678"/>
      <c r="EB32" s="678"/>
      <c r="EC32" s="699"/>
    </row>
    <row r="33" spans="2:133" ht="11.25" customHeight="1" x14ac:dyDescent="0.2">
      <c r="B33" s="728" t="s">
        <v>316</v>
      </c>
      <c r="C33" s="729"/>
      <c r="D33" s="729"/>
      <c r="E33" s="729"/>
      <c r="F33" s="729"/>
      <c r="G33" s="729"/>
      <c r="H33" s="729"/>
      <c r="I33" s="729"/>
      <c r="J33" s="729"/>
      <c r="K33" s="729"/>
      <c r="L33" s="729"/>
      <c r="M33" s="729"/>
      <c r="N33" s="729"/>
      <c r="O33" s="729"/>
      <c r="P33" s="729"/>
      <c r="Q33" s="730"/>
      <c r="R33" s="665" t="s">
        <v>226</v>
      </c>
      <c r="S33" s="666"/>
      <c r="T33" s="666"/>
      <c r="U33" s="666"/>
      <c r="V33" s="666"/>
      <c r="W33" s="666"/>
      <c r="X33" s="666"/>
      <c r="Y33" s="667"/>
      <c r="Z33" s="692" t="s">
        <v>226</v>
      </c>
      <c r="AA33" s="692"/>
      <c r="AB33" s="692"/>
      <c r="AC33" s="692"/>
      <c r="AD33" s="693" t="s">
        <v>226</v>
      </c>
      <c r="AE33" s="693"/>
      <c r="AF33" s="693"/>
      <c r="AG33" s="693"/>
      <c r="AH33" s="693"/>
      <c r="AI33" s="693"/>
      <c r="AJ33" s="693"/>
      <c r="AK33" s="693"/>
      <c r="AL33" s="668" t="s">
        <v>226</v>
      </c>
      <c r="AM33" s="669"/>
      <c r="AN33" s="669"/>
      <c r="AO33" s="694"/>
      <c r="AP33" s="746"/>
      <c r="AQ33" s="747"/>
      <c r="AR33" s="747"/>
      <c r="AS33" s="747"/>
      <c r="AT33" s="750"/>
      <c r="AU33" s="218"/>
      <c r="AV33" s="218"/>
      <c r="AW33" s="218"/>
      <c r="AX33" s="642" t="s">
        <v>317</v>
      </c>
      <c r="AY33" s="643"/>
      <c r="AZ33" s="643"/>
      <c r="BA33" s="643"/>
      <c r="BB33" s="643"/>
      <c r="BC33" s="643"/>
      <c r="BD33" s="643"/>
      <c r="BE33" s="643"/>
      <c r="BF33" s="644"/>
      <c r="BG33" s="727">
        <v>99.4</v>
      </c>
      <c r="BH33" s="646"/>
      <c r="BI33" s="646"/>
      <c r="BJ33" s="646"/>
      <c r="BK33" s="646"/>
      <c r="BL33" s="646"/>
      <c r="BM33" s="684">
        <v>97.3</v>
      </c>
      <c r="BN33" s="646"/>
      <c r="BO33" s="646"/>
      <c r="BP33" s="646"/>
      <c r="BQ33" s="695"/>
      <c r="BR33" s="727">
        <v>99.1</v>
      </c>
      <c r="BS33" s="646"/>
      <c r="BT33" s="646"/>
      <c r="BU33" s="646"/>
      <c r="BV33" s="646"/>
      <c r="BW33" s="646"/>
      <c r="BX33" s="684">
        <v>96.9</v>
      </c>
      <c r="BY33" s="646"/>
      <c r="BZ33" s="646"/>
      <c r="CA33" s="646"/>
      <c r="CB33" s="695"/>
      <c r="CD33" s="707" t="s">
        <v>318</v>
      </c>
      <c r="CE33" s="704"/>
      <c r="CF33" s="704"/>
      <c r="CG33" s="704"/>
      <c r="CH33" s="704"/>
      <c r="CI33" s="704"/>
      <c r="CJ33" s="704"/>
      <c r="CK33" s="704"/>
      <c r="CL33" s="704"/>
      <c r="CM33" s="704"/>
      <c r="CN33" s="704"/>
      <c r="CO33" s="704"/>
      <c r="CP33" s="704"/>
      <c r="CQ33" s="705"/>
      <c r="CR33" s="665">
        <v>10136835</v>
      </c>
      <c r="CS33" s="676"/>
      <c r="CT33" s="676"/>
      <c r="CU33" s="676"/>
      <c r="CV33" s="676"/>
      <c r="CW33" s="676"/>
      <c r="CX33" s="676"/>
      <c r="CY33" s="677"/>
      <c r="CZ33" s="668">
        <v>45.6</v>
      </c>
      <c r="DA33" s="678"/>
      <c r="DB33" s="678"/>
      <c r="DC33" s="679"/>
      <c r="DD33" s="671">
        <v>8166768</v>
      </c>
      <c r="DE33" s="676"/>
      <c r="DF33" s="676"/>
      <c r="DG33" s="676"/>
      <c r="DH33" s="676"/>
      <c r="DI33" s="676"/>
      <c r="DJ33" s="676"/>
      <c r="DK33" s="677"/>
      <c r="DL33" s="671">
        <v>5646500</v>
      </c>
      <c r="DM33" s="676"/>
      <c r="DN33" s="676"/>
      <c r="DO33" s="676"/>
      <c r="DP33" s="676"/>
      <c r="DQ33" s="676"/>
      <c r="DR33" s="676"/>
      <c r="DS33" s="676"/>
      <c r="DT33" s="676"/>
      <c r="DU33" s="676"/>
      <c r="DV33" s="677"/>
      <c r="DW33" s="668">
        <v>40.700000000000003</v>
      </c>
      <c r="DX33" s="678"/>
      <c r="DY33" s="678"/>
      <c r="DZ33" s="678"/>
      <c r="EA33" s="678"/>
      <c r="EB33" s="678"/>
      <c r="EC33" s="699"/>
    </row>
    <row r="34" spans="2:133" ht="11.25" customHeight="1" x14ac:dyDescent="0.2">
      <c r="B34" s="662" t="s">
        <v>319</v>
      </c>
      <c r="C34" s="663"/>
      <c r="D34" s="663"/>
      <c r="E34" s="663"/>
      <c r="F34" s="663"/>
      <c r="G34" s="663"/>
      <c r="H34" s="663"/>
      <c r="I34" s="663"/>
      <c r="J34" s="663"/>
      <c r="K34" s="663"/>
      <c r="L34" s="663"/>
      <c r="M34" s="663"/>
      <c r="N34" s="663"/>
      <c r="O34" s="663"/>
      <c r="P34" s="663"/>
      <c r="Q34" s="664"/>
      <c r="R34" s="665">
        <v>2221695</v>
      </c>
      <c r="S34" s="666"/>
      <c r="T34" s="666"/>
      <c r="U34" s="666"/>
      <c r="V34" s="666"/>
      <c r="W34" s="666"/>
      <c r="X34" s="666"/>
      <c r="Y34" s="667"/>
      <c r="Z34" s="692">
        <v>9.5</v>
      </c>
      <c r="AA34" s="692"/>
      <c r="AB34" s="692"/>
      <c r="AC34" s="692"/>
      <c r="AD34" s="693" t="s">
        <v>129</v>
      </c>
      <c r="AE34" s="693"/>
      <c r="AF34" s="693"/>
      <c r="AG34" s="693"/>
      <c r="AH34" s="693"/>
      <c r="AI34" s="693"/>
      <c r="AJ34" s="693"/>
      <c r="AK34" s="693"/>
      <c r="AL34" s="668" t="s">
        <v>232</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320</v>
      </c>
      <c r="CE34" s="704"/>
      <c r="CF34" s="704"/>
      <c r="CG34" s="704"/>
      <c r="CH34" s="704"/>
      <c r="CI34" s="704"/>
      <c r="CJ34" s="704"/>
      <c r="CK34" s="704"/>
      <c r="CL34" s="704"/>
      <c r="CM34" s="704"/>
      <c r="CN34" s="704"/>
      <c r="CO34" s="704"/>
      <c r="CP34" s="704"/>
      <c r="CQ34" s="705"/>
      <c r="CR34" s="665">
        <v>2921238</v>
      </c>
      <c r="CS34" s="666"/>
      <c r="CT34" s="666"/>
      <c r="CU34" s="666"/>
      <c r="CV34" s="666"/>
      <c r="CW34" s="666"/>
      <c r="CX34" s="666"/>
      <c r="CY34" s="667"/>
      <c r="CZ34" s="668">
        <v>13.1</v>
      </c>
      <c r="DA34" s="678"/>
      <c r="DB34" s="678"/>
      <c r="DC34" s="679"/>
      <c r="DD34" s="671">
        <v>1834923</v>
      </c>
      <c r="DE34" s="666"/>
      <c r="DF34" s="666"/>
      <c r="DG34" s="666"/>
      <c r="DH34" s="666"/>
      <c r="DI34" s="666"/>
      <c r="DJ34" s="666"/>
      <c r="DK34" s="667"/>
      <c r="DL34" s="671">
        <v>1414911</v>
      </c>
      <c r="DM34" s="666"/>
      <c r="DN34" s="666"/>
      <c r="DO34" s="666"/>
      <c r="DP34" s="666"/>
      <c r="DQ34" s="666"/>
      <c r="DR34" s="666"/>
      <c r="DS34" s="666"/>
      <c r="DT34" s="666"/>
      <c r="DU34" s="666"/>
      <c r="DV34" s="667"/>
      <c r="DW34" s="668">
        <v>10.199999999999999</v>
      </c>
      <c r="DX34" s="678"/>
      <c r="DY34" s="678"/>
      <c r="DZ34" s="678"/>
      <c r="EA34" s="678"/>
      <c r="EB34" s="678"/>
      <c r="EC34" s="699"/>
    </row>
    <row r="35" spans="2:133" ht="11.25" customHeight="1" x14ac:dyDescent="0.2">
      <c r="B35" s="662" t="s">
        <v>321</v>
      </c>
      <c r="C35" s="663"/>
      <c r="D35" s="663"/>
      <c r="E35" s="663"/>
      <c r="F35" s="663"/>
      <c r="G35" s="663"/>
      <c r="H35" s="663"/>
      <c r="I35" s="663"/>
      <c r="J35" s="663"/>
      <c r="K35" s="663"/>
      <c r="L35" s="663"/>
      <c r="M35" s="663"/>
      <c r="N35" s="663"/>
      <c r="O35" s="663"/>
      <c r="P35" s="663"/>
      <c r="Q35" s="664"/>
      <c r="R35" s="665">
        <v>14420</v>
      </c>
      <c r="S35" s="666"/>
      <c r="T35" s="666"/>
      <c r="U35" s="666"/>
      <c r="V35" s="666"/>
      <c r="W35" s="666"/>
      <c r="X35" s="666"/>
      <c r="Y35" s="667"/>
      <c r="Z35" s="692">
        <v>0.1</v>
      </c>
      <c r="AA35" s="692"/>
      <c r="AB35" s="692"/>
      <c r="AC35" s="692"/>
      <c r="AD35" s="693">
        <v>6894</v>
      </c>
      <c r="AE35" s="693"/>
      <c r="AF35" s="693"/>
      <c r="AG35" s="693"/>
      <c r="AH35" s="693"/>
      <c r="AI35" s="693"/>
      <c r="AJ35" s="693"/>
      <c r="AK35" s="693"/>
      <c r="AL35" s="668">
        <v>0.1</v>
      </c>
      <c r="AM35" s="669"/>
      <c r="AN35" s="669"/>
      <c r="AO35" s="694"/>
      <c r="AP35" s="221"/>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140772</v>
      </c>
      <c r="CS35" s="676"/>
      <c r="CT35" s="676"/>
      <c r="CU35" s="676"/>
      <c r="CV35" s="676"/>
      <c r="CW35" s="676"/>
      <c r="CX35" s="676"/>
      <c r="CY35" s="677"/>
      <c r="CZ35" s="668">
        <v>0.6</v>
      </c>
      <c r="DA35" s="678"/>
      <c r="DB35" s="678"/>
      <c r="DC35" s="679"/>
      <c r="DD35" s="671">
        <v>102449</v>
      </c>
      <c r="DE35" s="676"/>
      <c r="DF35" s="676"/>
      <c r="DG35" s="676"/>
      <c r="DH35" s="676"/>
      <c r="DI35" s="676"/>
      <c r="DJ35" s="676"/>
      <c r="DK35" s="677"/>
      <c r="DL35" s="671">
        <v>101077</v>
      </c>
      <c r="DM35" s="676"/>
      <c r="DN35" s="676"/>
      <c r="DO35" s="676"/>
      <c r="DP35" s="676"/>
      <c r="DQ35" s="676"/>
      <c r="DR35" s="676"/>
      <c r="DS35" s="676"/>
      <c r="DT35" s="676"/>
      <c r="DU35" s="676"/>
      <c r="DV35" s="677"/>
      <c r="DW35" s="668">
        <v>0.7</v>
      </c>
      <c r="DX35" s="678"/>
      <c r="DY35" s="678"/>
      <c r="DZ35" s="678"/>
      <c r="EA35" s="678"/>
      <c r="EB35" s="678"/>
      <c r="EC35" s="699"/>
    </row>
    <row r="36" spans="2:133" ht="11.25" customHeight="1" x14ac:dyDescent="0.2">
      <c r="B36" s="662" t="s">
        <v>325</v>
      </c>
      <c r="C36" s="663"/>
      <c r="D36" s="663"/>
      <c r="E36" s="663"/>
      <c r="F36" s="663"/>
      <c r="G36" s="663"/>
      <c r="H36" s="663"/>
      <c r="I36" s="663"/>
      <c r="J36" s="663"/>
      <c r="K36" s="663"/>
      <c r="L36" s="663"/>
      <c r="M36" s="663"/>
      <c r="N36" s="663"/>
      <c r="O36" s="663"/>
      <c r="P36" s="663"/>
      <c r="Q36" s="664"/>
      <c r="R36" s="665">
        <v>382693</v>
      </c>
      <c r="S36" s="666"/>
      <c r="T36" s="666"/>
      <c r="U36" s="666"/>
      <c r="V36" s="666"/>
      <c r="W36" s="666"/>
      <c r="X36" s="666"/>
      <c r="Y36" s="667"/>
      <c r="Z36" s="692">
        <v>1.6</v>
      </c>
      <c r="AA36" s="692"/>
      <c r="AB36" s="692"/>
      <c r="AC36" s="692"/>
      <c r="AD36" s="693" t="s">
        <v>232</v>
      </c>
      <c r="AE36" s="693"/>
      <c r="AF36" s="693"/>
      <c r="AG36" s="693"/>
      <c r="AH36" s="693"/>
      <c r="AI36" s="693"/>
      <c r="AJ36" s="693"/>
      <c r="AK36" s="693"/>
      <c r="AL36" s="668" t="s">
        <v>226</v>
      </c>
      <c r="AM36" s="669"/>
      <c r="AN36" s="669"/>
      <c r="AO36" s="694"/>
      <c r="AP36" s="221"/>
      <c r="AQ36" s="715" t="s">
        <v>326</v>
      </c>
      <c r="AR36" s="716"/>
      <c r="AS36" s="716"/>
      <c r="AT36" s="716"/>
      <c r="AU36" s="716"/>
      <c r="AV36" s="716"/>
      <c r="AW36" s="716"/>
      <c r="AX36" s="716"/>
      <c r="AY36" s="717"/>
      <c r="AZ36" s="718">
        <v>2408845</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229648</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4047100</v>
      </c>
      <c r="CS36" s="666"/>
      <c r="CT36" s="666"/>
      <c r="CU36" s="666"/>
      <c r="CV36" s="666"/>
      <c r="CW36" s="666"/>
      <c r="CX36" s="666"/>
      <c r="CY36" s="667"/>
      <c r="CZ36" s="668">
        <v>18.2</v>
      </c>
      <c r="DA36" s="678"/>
      <c r="DB36" s="678"/>
      <c r="DC36" s="679"/>
      <c r="DD36" s="671">
        <v>3690613</v>
      </c>
      <c r="DE36" s="666"/>
      <c r="DF36" s="666"/>
      <c r="DG36" s="666"/>
      <c r="DH36" s="666"/>
      <c r="DI36" s="666"/>
      <c r="DJ36" s="666"/>
      <c r="DK36" s="667"/>
      <c r="DL36" s="671">
        <v>2820372</v>
      </c>
      <c r="DM36" s="666"/>
      <c r="DN36" s="666"/>
      <c r="DO36" s="666"/>
      <c r="DP36" s="666"/>
      <c r="DQ36" s="666"/>
      <c r="DR36" s="666"/>
      <c r="DS36" s="666"/>
      <c r="DT36" s="666"/>
      <c r="DU36" s="666"/>
      <c r="DV36" s="667"/>
      <c r="DW36" s="668">
        <v>20.3</v>
      </c>
      <c r="DX36" s="678"/>
      <c r="DY36" s="678"/>
      <c r="DZ36" s="678"/>
      <c r="EA36" s="678"/>
      <c r="EB36" s="678"/>
      <c r="EC36" s="699"/>
    </row>
    <row r="37" spans="2:133" ht="11.25" customHeight="1" x14ac:dyDescent="0.2">
      <c r="B37" s="662" t="s">
        <v>329</v>
      </c>
      <c r="C37" s="663"/>
      <c r="D37" s="663"/>
      <c r="E37" s="663"/>
      <c r="F37" s="663"/>
      <c r="G37" s="663"/>
      <c r="H37" s="663"/>
      <c r="I37" s="663"/>
      <c r="J37" s="663"/>
      <c r="K37" s="663"/>
      <c r="L37" s="663"/>
      <c r="M37" s="663"/>
      <c r="N37" s="663"/>
      <c r="O37" s="663"/>
      <c r="P37" s="663"/>
      <c r="Q37" s="664"/>
      <c r="R37" s="665">
        <v>107647</v>
      </c>
      <c r="S37" s="666"/>
      <c r="T37" s="666"/>
      <c r="U37" s="666"/>
      <c r="V37" s="666"/>
      <c r="W37" s="666"/>
      <c r="X37" s="666"/>
      <c r="Y37" s="667"/>
      <c r="Z37" s="692">
        <v>0.5</v>
      </c>
      <c r="AA37" s="692"/>
      <c r="AB37" s="692"/>
      <c r="AC37" s="692"/>
      <c r="AD37" s="693" t="s">
        <v>226</v>
      </c>
      <c r="AE37" s="693"/>
      <c r="AF37" s="693"/>
      <c r="AG37" s="693"/>
      <c r="AH37" s="693"/>
      <c r="AI37" s="693"/>
      <c r="AJ37" s="693"/>
      <c r="AK37" s="693"/>
      <c r="AL37" s="668" t="s">
        <v>226</v>
      </c>
      <c r="AM37" s="669"/>
      <c r="AN37" s="669"/>
      <c r="AO37" s="694"/>
      <c r="AQ37" s="700" t="s">
        <v>330</v>
      </c>
      <c r="AR37" s="701"/>
      <c r="AS37" s="701"/>
      <c r="AT37" s="701"/>
      <c r="AU37" s="701"/>
      <c r="AV37" s="701"/>
      <c r="AW37" s="701"/>
      <c r="AX37" s="701"/>
      <c r="AY37" s="702"/>
      <c r="AZ37" s="665">
        <v>779921</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212530</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1361341</v>
      </c>
      <c r="CS37" s="676"/>
      <c r="CT37" s="676"/>
      <c r="CU37" s="676"/>
      <c r="CV37" s="676"/>
      <c r="CW37" s="676"/>
      <c r="CX37" s="676"/>
      <c r="CY37" s="677"/>
      <c r="CZ37" s="668">
        <v>6.1</v>
      </c>
      <c r="DA37" s="678"/>
      <c r="DB37" s="678"/>
      <c r="DC37" s="679"/>
      <c r="DD37" s="671">
        <v>1347162</v>
      </c>
      <c r="DE37" s="676"/>
      <c r="DF37" s="676"/>
      <c r="DG37" s="676"/>
      <c r="DH37" s="676"/>
      <c r="DI37" s="676"/>
      <c r="DJ37" s="676"/>
      <c r="DK37" s="677"/>
      <c r="DL37" s="671">
        <v>1080840</v>
      </c>
      <c r="DM37" s="676"/>
      <c r="DN37" s="676"/>
      <c r="DO37" s="676"/>
      <c r="DP37" s="676"/>
      <c r="DQ37" s="676"/>
      <c r="DR37" s="676"/>
      <c r="DS37" s="676"/>
      <c r="DT37" s="676"/>
      <c r="DU37" s="676"/>
      <c r="DV37" s="677"/>
      <c r="DW37" s="668">
        <v>7.8</v>
      </c>
      <c r="DX37" s="678"/>
      <c r="DY37" s="678"/>
      <c r="DZ37" s="678"/>
      <c r="EA37" s="678"/>
      <c r="EB37" s="678"/>
      <c r="EC37" s="699"/>
    </row>
    <row r="38" spans="2:133" ht="11.25" customHeight="1" x14ac:dyDescent="0.2">
      <c r="B38" s="662" t="s">
        <v>333</v>
      </c>
      <c r="C38" s="663"/>
      <c r="D38" s="663"/>
      <c r="E38" s="663"/>
      <c r="F38" s="663"/>
      <c r="G38" s="663"/>
      <c r="H38" s="663"/>
      <c r="I38" s="663"/>
      <c r="J38" s="663"/>
      <c r="K38" s="663"/>
      <c r="L38" s="663"/>
      <c r="M38" s="663"/>
      <c r="N38" s="663"/>
      <c r="O38" s="663"/>
      <c r="P38" s="663"/>
      <c r="Q38" s="664"/>
      <c r="R38" s="665">
        <v>867690</v>
      </c>
      <c r="S38" s="666"/>
      <c r="T38" s="666"/>
      <c r="U38" s="666"/>
      <c r="V38" s="666"/>
      <c r="W38" s="666"/>
      <c r="X38" s="666"/>
      <c r="Y38" s="667"/>
      <c r="Z38" s="692">
        <v>3.7</v>
      </c>
      <c r="AA38" s="692"/>
      <c r="AB38" s="692"/>
      <c r="AC38" s="692"/>
      <c r="AD38" s="693" t="s">
        <v>226</v>
      </c>
      <c r="AE38" s="693"/>
      <c r="AF38" s="693"/>
      <c r="AG38" s="693"/>
      <c r="AH38" s="693"/>
      <c r="AI38" s="693"/>
      <c r="AJ38" s="693"/>
      <c r="AK38" s="693"/>
      <c r="AL38" s="668" t="s">
        <v>226</v>
      </c>
      <c r="AM38" s="669"/>
      <c r="AN38" s="669"/>
      <c r="AO38" s="694"/>
      <c r="AQ38" s="700" t="s">
        <v>334</v>
      </c>
      <c r="AR38" s="701"/>
      <c r="AS38" s="701"/>
      <c r="AT38" s="701"/>
      <c r="AU38" s="701"/>
      <c r="AV38" s="701"/>
      <c r="AW38" s="701"/>
      <c r="AX38" s="701"/>
      <c r="AY38" s="702"/>
      <c r="AZ38" s="665">
        <v>10207</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6324</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1623533</v>
      </c>
      <c r="CS38" s="666"/>
      <c r="CT38" s="666"/>
      <c r="CU38" s="666"/>
      <c r="CV38" s="666"/>
      <c r="CW38" s="666"/>
      <c r="CX38" s="666"/>
      <c r="CY38" s="667"/>
      <c r="CZ38" s="668">
        <v>7.3</v>
      </c>
      <c r="DA38" s="678"/>
      <c r="DB38" s="678"/>
      <c r="DC38" s="679"/>
      <c r="DD38" s="671">
        <v>1349726</v>
      </c>
      <c r="DE38" s="666"/>
      <c r="DF38" s="666"/>
      <c r="DG38" s="666"/>
      <c r="DH38" s="666"/>
      <c r="DI38" s="666"/>
      <c r="DJ38" s="666"/>
      <c r="DK38" s="667"/>
      <c r="DL38" s="671">
        <v>1310140</v>
      </c>
      <c r="DM38" s="666"/>
      <c r="DN38" s="666"/>
      <c r="DO38" s="666"/>
      <c r="DP38" s="666"/>
      <c r="DQ38" s="666"/>
      <c r="DR38" s="666"/>
      <c r="DS38" s="666"/>
      <c r="DT38" s="666"/>
      <c r="DU38" s="666"/>
      <c r="DV38" s="667"/>
      <c r="DW38" s="668">
        <v>9.4</v>
      </c>
      <c r="DX38" s="678"/>
      <c r="DY38" s="678"/>
      <c r="DZ38" s="678"/>
      <c r="EA38" s="678"/>
      <c r="EB38" s="678"/>
      <c r="EC38" s="699"/>
    </row>
    <row r="39" spans="2:133" ht="11.25" customHeight="1" x14ac:dyDescent="0.2">
      <c r="B39" s="662" t="s">
        <v>337</v>
      </c>
      <c r="C39" s="663"/>
      <c r="D39" s="663"/>
      <c r="E39" s="663"/>
      <c r="F39" s="663"/>
      <c r="G39" s="663"/>
      <c r="H39" s="663"/>
      <c r="I39" s="663"/>
      <c r="J39" s="663"/>
      <c r="K39" s="663"/>
      <c r="L39" s="663"/>
      <c r="M39" s="663"/>
      <c r="N39" s="663"/>
      <c r="O39" s="663"/>
      <c r="P39" s="663"/>
      <c r="Q39" s="664"/>
      <c r="R39" s="665">
        <v>544613</v>
      </c>
      <c r="S39" s="666"/>
      <c r="T39" s="666"/>
      <c r="U39" s="666"/>
      <c r="V39" s="666"/>
      <c r="W39" s="666"/>
      <c r="X39" s="666"/>
      <c r="Y39" s="667"/>
      <c r="Z39" s="692">
        <v>2.2999999999999998</v>
      </c>
      <c r="AA39" s="692"/>
      <c r="AB39" s="692"/>
      <c r="AC39" s="692"/>
      <c r="AD39" s="693">
        <v>26745</v>
      </c>
      <c r="AE39" s="693"/>
      <c r="AF39" s="693"/>
      <c r="AG39" s="693"/>
      <c r="AH39" s="693"/>
      <c r="AI39" s="693"/>
      <c r="AJ39" s="693"/>
      <c r="AK39" s="693"/>
      <c r="AL39" s="668">
        <v>0.2</v>
      </c>
      <c r="AM39" s="669"/>
      <c r="AN39" s="669"/>
      <c r="AO39" s="694"/>
      <c r="AQ39" s="700" t="s">
        <v>338</v>
      </c>
      <c r="AR39" s="701"/>
      <c r="AS39" s="701"/>
      <c r="AT39" s="701"/>
      <c r="AU39" s="701"/>
      <c r="AV39" s="701"/>
      <c r="AW39" s="701"/>
      <c r="AX39" s="701"/>
      <c r="AY39" s="702"/>
      <c r="AZ39" s="665">
        <v>2891</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10503</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1401692</v>
      </c>
      <c r="CS39" s="676"/>
      <c r="CT39" s="676"/>
      <c r="CU39" s="676"/>
      <c r="CV39" s="676"/>
      <c r="CW39" s="676"/>
      <c r="CX39" s="676"/>
      <c r="CY39" s="677"/>
      <c r="CZ39" s="668">
        <v>6.3</v>
      </c>
      <c r="DA39" s="678"/>
      <c r="DB39" s="678"/>
      <c r="DC39" s="679"/>
      <c r="DD39" s="671">
        <v>1186557</v>
      </c>
      <c r="DE39" s="676"/>
      <c r="DF39" s="676"/>
      <c r="DG39" s="676"/>
      <c r="DH39" s="676"/>
      <c r="DI39" s="676"/>
      <c r="DJ39" s="676"/>
      <c r="DK39" s="677"/>
      <c r="DL39" s="671" t="s">
        <v>226</v>
      </c>
      <c r="DM39" s="676"/>
      <c r="DN39" s="676"/>
      <c r="DO39" s="676"/>
      <c r="DP39" s="676"/>
      <c r="DQ39" s="676"/>
      <c r="DR39" s="676"/>
      <c r="DS39" s="676"/>
      <c r="DT39" s="676"/>
      <c r="DU39" s="676"/>
      <c r="DV39" s="677"/>
      <c r="DW39" s="668" t="s">
        <v>232</v>
      </c>
      <c r="DX39" s="678"/>
      <c r="DY39" s="678"/>
      <c r="DZ39" s="678"/>
      <c r="EA39" s="678"/>
      <c r="EB39" s="678"/>
      <c r="EC39" s="699"/>
    </row>
    <row r="40" spans="2:133" ht="11.25" customHeight="1" x14ac:dyDescent="0.2">
      <c r="B40" s="662" t="s">
        <v>341</v>
      </c>
      <c r="C40" s="663"/>
      <c r="D40" s="663"/>
      <c r="E40" s="663"/>
      <c r="F40" s="663"/>
      <c r="G40" s="663"/>
      <c r="H40" s="663"/>
      <c r="I40" s="663"/>
      <c r="J40" s="663"/>
      <c r="K40" s="663"/>
      <c r="L40" s="663"/>
      <c r="M40" s="663"/>
      <c r="N40" s="663"/>
      <c r="O40" s="663"/>
      <c r="P40" s="663"/>
      <c r="Q40" s="664"/>
      <c r="R40" s="665">
        <v>2660300</v>
      </c>
      <c r="S40" s="666"/>
      <c r="T40" s="666"/>
      <c r="U40" s="666"/>
      <c r="V40" s="666"/>
      <c r="W40" s="666"/>
      <c r="X40" s="666"/>
      <c r="Y40" s="667"/>
      <c r="Z40" s="692">
        <v>11.4</v>
      </c>
      <c r="AA40" s="692"/>
      <c r="AB40" s="692"/>
      <c r="AC40" s="692"/>
      <c r="AD40" s="693" t="s">
        <v>226</v>
      </c>
      <c r="AE40" s="693"/>
      <c r="AF40" s="693"/>
      <c r="AG40" s="693"/>
      <c r="AH40" s="693"/>
      <c r="AI40" s="693"/>
      <c r="AJ40" s="693"/>
      <c r="AK40" s="693"/>
      <c r="AL40" s="668" t="s">
        <v>226</v>
      </c>
      <c r="AM40" s="669"/>
      <c r="AN40" s="669"/>
      <c r="AO40" s="694"/>
      <c r="AQ40" s="700" t="s">
        <v>342</v>
      </c>
      <c r="AR40" s="701"/>
      <c r="AS40" s="701"/>
      <c r="AT40" s="701"/>
      <c r="AU40" s="701"/>
      <c r="AV40" s="701"/>
      <c r="AW40" s="701"/>
      <c r="AX40" s="701"/>
      <c r="AY40" s="702"/>
      <c r="AZ40" s="665">
        <v>2500</v>
      </c>
      <c r="BA40" s="666"/>
      <c r="BB40" s="666"/>
      <c r="BC40" s="666"/>
      <c r="BD40" s="676"/>
      <c r="BE40" s="676"/>
      <c r="BF40" s="703"/>
      <c r="BG40" s="708" t="s">
        <v>343</v>
      </c>
      <c r="BH40" s="709"/>
      <c r="BI40" s="709"/>
      <c r="BJ40" s="709"/>
      <c r="BK40" s="709"/>
      <c r="BL40" s="222"/>
      <c r="BM40" s="704" t="s">
        <v>344</v>
      </c>
      <c r="BN40" s="704"/>
      <c r="BO40" s="704"/>
      <c r="BP40" s="704"/>
      <c r="BQ40" s="704"/>
      <c r="BR40" s="704"/>
      <c r="BS40" s="704"/>
      <c r="BT40" s="704"/>
      <c r="BU40" s="705"/>
      <c r="BV40" s="665">
        <v>106</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2500</v>
      </c>
      <c r="CS40" s="666"/>
      <c r="CT40" s="666"/>
      <c r="CU40" s="666"/>
      <c r="CV40" s="666"/>
      <c r="CW40" s="666"/>
      <c r="CX40" s="666"/>
      <c r="CY40" s="667"/>
      <c r="CZ40" s="668">
        <v>0</v>
      </c>
      <c r="DA40" s="678"/>
      <c r="DB40" s="678"/>
      <c r="DC40" s="679"/>
      <c r="DD40" s="671">
        <v>2500</v>
      </c>
      <c r="DE40" s="666"/>
      <c r="DF40" s="666"/>
      <c r="DG40" s="666"/>
      <c r="DH40" s="666"/>
      <c r="DI40" s="666"/>
      <c r="DJ40" s="666"/>
      <c r="DK40" s="667"/>
      <c r="DL40" s="671" t="s">
        <v>232</v>
      </c>
      <c r="DM40" s="666"/>
      <c r="DN40" s="666"/>
      <c r="DO40" s="666"/>
      <c r="DP40" s="666"/>
      <c r="DQ40" s="666"/>
      <c r="DR40" s="666"/>
      <c r="DS40" s="666"/>
      <c r="DT40" s="666"/>
      <c r="DU40" s="666"/>
      <c r="DV40" s="667"/>
      <c r="DW40" s="668" t="s">
        <v>226</v>
      </c>
      <c r="DX40" s="678"/>
      <c r="DY40" s="678"/>
      <c r="DZ40" s="678"/>
      <c r="EA40" s="678"/>
      <c r="EB40" s="678"/>
      <c r="EC40" s="699"/>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226</v>
      </c>
      <c r="S41" s="666"/>
      <c r="T41" s="666"/>
      <c r="U41" s="666"/>
      <c r="V41" s="666"/>
      <c r="W41" s="666"/>
      <c r="X41" s="666"/>
      <c r="Y41" s="667"/>
      <c r="Z41" s="692" t="s">
        <v>232</v>
      </c>
      <c r="AA41" s="692"/>
      <c r="AB41" s="692"/>
      <c r="AC41" s="692"/>
      <c r="AD41" s="693" t="s">
        <v>226</v>
      </c>
      <c r="AE41" s="693"/>
      <c r="AF41" s="693"/>
      <c r="AG41" s="693"/>
      <c r="AH41" s="693"/>
      <c r="AI41" s="693"/>
      <c r="AJ41" s="693"/>
      <c r="AK41" s="693"/>
      <c r="AL41" s="668" t="s">
        <v>129</v>
      </c>
      <c r="AM41" s="669"/>
      <c r="AN41" s="669"/>
      <c r="AO41" s="694"/>
      <c r="AQ41" s="700" t="s">
        <v>347</v>
      </c>
      <c r="AR41" s="701"/>
      <c r="AS41" s="701"/>
      <c r="AT41" s="701"/>
      <c r="AU41" s="701"/>
      <c r="AV41" s="701"/>
      <c r="AW41" s="701"/>
      <c r="AX41" s="701"/>
      <c r="AY41" s="702"/>
      <c r="AZ41" s="665">
        <v>299609</v>
      </c>
      <c r="BA41" s="666"/>
      <c r="BB41" s="666"/>
      <c r="BC41" s="666"/>
      <c r="BD41" s="676"/>
      <c r="BE41" s="676"/>
      <c r="BF41" s="703"/>
      <c r="BG41" s="708"/>
      <c r="BH41" s="709"/>
      <c r="BI41" s="709"/>
      <c r="BJ41" s="709"/>
      <c r="BK41" s="709"/>
      <c r="BL41" s="222"/>
      <c r="BM41" s="704" t="s">
        <v>348</v>
      </c>
      <c r="BN41" s="704"/>
      <c r="BO41" s="704"/>
      <c r="BP41" s="704"/>
      <c r="BQ41" s="704"/>
      <c r="BR41" s="704"/>
      <c r="BS41" s="704"/>
      <c r="BT41" s="704"/>
      <c r="BU41" s="705"/>
      <c r="BV41" s="665" t="s">
        <v>232</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226</v>
      </c>
      <c r="CS41" s="676"/>
      <c r="CT41" s="676"/>
      <c r="CU41" s="676"/>
      <c r="CV41" s="676"/>
      <c r="CW41" s="676"/>
      <c r="CX41" s="676"/>
      <c r="CY41" s="677"/>
      <c r="CZ41" s="668" t="s">
        <v>226</v>
      </c>
      <c r="DA41" s="678"/>
      <c r="DB41" s="678"/>
      <c r="DC41" s="679"/>
      <c r="DD41" s="671" t="s">
        <v>226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226</v>
      </c>
      <c r="S42" s="666"/>
      <c r="T42" s="666"/>
      <c r="U42" s="666"/>
      <c r="V42" s="666"/>
      <c r="W42" s="666"/>
      <c r="X42" s="666"/>
      <c r="Y42" s="667"/>
      <c r="Z42" s="692" t="s">
        <v>226</v>
      </c>
      <c r="AA42" s="692"/>
      <c r="AB42" s="692"/>
      <c r="AC42" s="692"/>
      <c r="AD42" s="693" t="s">
        <v>226</v>
      </c>
      <c r="AE42" s="693"/>
      <c r="AF42" s="693"/>
      <c r="AG42" s="693"/>
      <c r="AH42" s="693"/>
      <c r="AI42" s="693"/>
      <c r="AJ42" s="693"/>
      <c r="AK42" s="693"/>
      <c r="AL42" s="668" t="s">
        <v>226</v>
      </c>
      <c r="AM42" s="669"/>
      <c r="AN42" s="669"/>
      <c r="AO42" s="694"/>
      <c r="AQ42" s="712" t="s">
        <v>351</v>
      </c>
      <c r="AR42" s="713"/>
      <c r="AS42" s="713"/>
      <c r="AT42" s="713"/>
      <c r="AU42" s="713"/>
      <c r="AV42" s="713"/>
      <c r="AW42" s="713"/>
      <c r="AX42" s="713"/>
      <c r="AY42" s="714"/>
      <c r="AZ42" s="645">
        <v>1313717</v>
      </c>
      <c r="BA42" s="680"/>
      <c r="BB42" s="680"/>
      <c r="BC42" s="680"/>
      <c r="BD42" s="646"/>
      <c r="BE42" s="646"/>
      <c r="BF42" s="695"/>
      <c r="BG42" s="710"/>
      <c r="BH42" s="711"/>
      <c r="BI42" s="711"/>
      <c r="BJ42" s="711"/>
      <c r="BK42" s="711"/>
      <c r="BL42" s="223"/>
      <c r="BM42" s="696" t="s">
        <v>352</v>
      </c>
      <c r="BN42" s="696"/>
      <c r="BO42" s="696"/>
      <c r="BP42" s="696"/>
      <c r="BQ42" s="696"/>
      <c r="BR42" s="696"/>
      <c r="BS42" s="696"/>
      <c r="BT42" s="696"/>
      <c r="BU42" s="697"/>
      <c r="BV42" s="645">
        <v>334</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2859679</v>
      </c>
      <c r="CS42" s="676"/>
      <c r="CT42" s="676"/>
      <c r="CU42" s="676"/>
      <c r="CV42" s="676"/>
      <c r="CW42" s="676"/>
      <c r="CX42" s="676"/>
      <c r="CY42" s="677"/>
      <c r="CZ42" s="668">
        <v>12.9</v>
      </c>
      <c r="DA42" s="678"/>
      <c r="DB42" s="678"/>
      <c r="DC42" s="679"/>
      <c r="DD42" s="671">
        <v>666710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354</v>
      </c>
      <c r="C43" s="663"/>
      <c r="D43" s="663"/>
      <c r="E43" s="663"/>
      <c r="F43" s="663"/>
      <c r="G43" s="663"/>
      <c r="H43" s="663"/>
      <c r="I43" s="663"/>
      <c r="J43" s="663"/>
      <c r="K43" s="663"/>
      <c r="L43" s="663"/>
      <c r="M43" s="663"/>
      <c r="N43" s="663"/>
      <c r="O43" s="663"/>
      <c r="P43" s="663"/>
      <c r="Q43" s="664"/>
      <c r="R43" s="665">
        <v>1431400</v>
      </c>
      <c r="S43" s="666"/>
      <c r="T43" s="666"/>
      <c r="U43" s="666"/>
      <c r="V43" s="666"/>
      <c r="W43" s="666"/>
      <c r="X43" s="666"/>
      <c r="Y43" s="667"/>
      <c r="Z43" s="692">
        <v>6.1</v>
      </c>
      <c r="AA43" s="692"/>
      <c r="AB43" s="692"/>
      <c r="AC43" s="692"/>
      <c r="AD43" s="693" t="s">
        <v>226</v>
      </c>
      <c r="AE43" s="693"/>
      <c r="AF43" s="693"/>
      <c r="AG43" s="693"/>
      <c r="AH43" s="693"/>
      <c r="AI43" s="693"/>
      <c r="AJ43" s="693"/>
      <c r="AK43" s="693"/>
      <c r="AL43" s="668" t="s">
        <v>226</v>
      </c>
      <c r="AM43" s="669"/>
      <c r="AN43" s="669"/>
      <c r="AO43" s="694"/>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78294</v>
      </c>
      <c r="CS43" s="676"/>
      <c r="CT43" s="676"/>
      <c r="CU43" s="676"/>
      <c r="CV43" s="676"/>
      <c r="CW43" s="676"/>
      <c r="CX43" s="676"/>
      <c r="CY43" s="677"/>
      <c r="CZ43" s="668">
        <v>0.4</v>
      </c>
      <c r="DA43" s="678"/>
      <c r="DB43" s="678"/>
      <c r="DC43" s="679"/>
      <c r="DD43" s="671">
        <v>78294</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356</v>
      </c>
      <c r="C44" s="643"/>
      <c r="D44" s="643"/>
      <c r="E44" s="643"/>
      <c r="F44" s="643"/>
      <c r="G44" s="643"/>
      <c r="H44" s="643"/>
      <c r="I44" s="643"/>
      <c r="J44" s="643"/>
      <c r="K44" s="643"/>
      <c r="L44" s="643"/>
      <c r="M44" s="643"/>
      <c r="N44" s="643"/>
      <c r="O44" s="643"/>
      <c r="P44" s="643"/>
      <c r="Q44" s="644"/>
      <c r="R44" s="645">
        <v>23347818</v>
      </c>
      <c r="S44" s="680"/>
      <c r="T44" s="680"/>
      <c r="U44" s="680"/>
      <c r="V44" s="680"/>
      <c r="W44" s="680"/>
      <c r="X44" s="680"/>
      <c r="Y44" s="681"/>
      <c r="Z44" s="682">
        <v>100</v>
      </c>
      <c r="AA44" s="682"/>
      <c r="AB44" s="682"/>
      <c r="AC44" s="682"/>
      <c r="AD44" s="683">
        <v>12453982</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2809257</v>
      </c>
      <c r="CS44" s="666"/>
      <c r="CT44" s="666"/>
      <c r="CU44" s="666"/>
      <c r="CV44" s="666"/>
      <c r="CW44" s="666"/>
      <c r="CX44" s="666"/>
      <c r="CY44" s="667"/>
      <c r="CZ44" s="668">
        <v>12.6</v>
      </c>
      <c r="DA44" s="669"/>
      <c r="DB44" s="669"/>
      <c r="DC44" s="670"/>
      <c r="DD44" s="671">
        <v>644815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358</v>
      </c>
      <c r="CG45" s="663"/>
      <c r="CH45" s="663"/>
      <c r="CI45" s="663"/>
      <c r="CJ45" s="663"/>
      <c r="CK45" s="663"/>
      <c r="CL45" s="663"/>
      <c r="CM45" s="663"/>
      <c r="CN45" s="663"/>
      <c r="CO45" s="663"/>
      <c r="CP45" s="663"/>
      <c r="CQ45" s="664"/>
      <c r="CR45" s="665">
        <v>1261596</v>
      </c>
      <c r="CS45" s="676"/>
      <c r="CT45" s="676"/>
      <c r="CU45" s="676"/>
      <c r="CV45" s="676"/>
      <c r="CW45" s="676"/>
      <c r="CX45" s="676"/>
      <c r="CY45" s="677"/>
      <c r="CZ45" s="668">
        <v>5.7</v>
      </c>
      <c r="DA45" s="678"/>
      <c r="DB45" s="678"/>
      <c r="DC45" s="679"/>
      <c r="DD45" s="671">
        <v>52297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360</v>
      </c>
      <c r="CG46" s="663"/>
      <c r="CH46" s="663"/>
      <c r="CI46" s="663"/>
      <c r="CJ46" s="663"/>
      <c r="CK46" s="663"/>
      <c r="CL46" s="663"/>
      <c r="CM46" s="663"/>
      <c r="CN46" s="663"/>
      <c r="CO46" s="663"/>
      <c r="CP46" s="663"/>
      <c r="CQ46" s="664"/>
      <c r="CR46" s="665">
        <v>1382735</v>
      </c>
      <c r="CS46" s="666"/>
      <c r="CT46" s="666"/>
      <c r="CU46" s="666"/>
      <c r="CV46" s="666"/>
      <c r="CW46" s="666"/>
      <c r="CX46" s="666"/>
      <c r="CY46" s="667"/>
      <c r="CZ46" s="668">
        <v>6.2</v>
      </c>
      <c r="DA46" s="669"/>
      <c r="DB46" s="669"/>
      <c r="DC46" s="670"/>
      <c r="DD46" s="671">
        <v>541744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50422</v>
      </c>
      <c r="CS47" s="676"/>
      <c r="CT47" s="676"/>
      <c r="CU47" s="676"/>
      <c r="CV47" s="676"/>
      <c r="CW47" s="676"/>
      <c r="CX47" s="676"/>
      <c r="CY47" s="677"/>
      <c r="CZ47" s="668">
        <v>0.2</v>
      </c>
      <c r="DA47" s="678"/>
      <c r="DB47" s="678"/>
      <c r="DC47" s="679"/>
      <c r="DD47" s="671">
        <v>21895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226</v>
      </c>
      <c r="CS48" s="666"/>
      <c r="CT48" s="666"/>
      <c r="CU48" s="666"/>
      <c r="CV48" s="666"/>
      <c r="CW48" s="666"/>
      <c r="CX48" s="666"/>
      <c r="CY48" s="667"/>
      <c r="CZ48" s="668" t="s">
        <v>226</v>
      </c>
      <c r="DA48" s="669"/>
      <c r="DB48" s="669"/>
      <c r="DC48" s="670"/>
      <c r="DD48" s="671" t="s">
        <v>226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365</v>
      </c>
      <c r="CE49" s="643"/>
      <c r="CF49" s="643"/>
      <c r="CG49" s="643"/>
      <c r="CH49" s="643"/>
      <c r="CI49" s="643"/>
      <c r="CJ49" s="643"/>
      <c r="CK49" s="643"/>
      <c r="CL49" s="643"/>
      <c r="CM49" s="643"/>
      <c r="CN49" s="643"/>
      <c r="CO49" s="643"/>
      <c r="CP49" s="643"/>
      <c r="CQ49" s="644"/>
      <c r="CR49" s="645">
        <v>22224364</v>
      </c>
      <c r="CS49" s="646"/>
      <c r="CT49" s="646"/>
      <c r="CU49" s="646"/>
      <c r="CV49" s="646"/>
      <c r="CW49" s="646"/>
      <c r="CX49" s="646"/>
      <c r="CY49" s="647"/>
      <c r="CZ49" s="648">
        <v>100</v>
      </c>
      <c r="DA49" s="649"/>
      <c r="DB49" s="649"/>
      <c r="DC49" s="650"/>
      <c r="DD49" s="651">
        <v>14862044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9" t="s">
        <v>366</v>
      </c>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59"/>
      <c r="AV2" s="1159"/>
      <c r="AW2" s="1159"/>
      <c r="AX2" s="1159"/>
      <c r="AY2" s="1159"/>
      <c r="AZ2" s="1159"/>
      <c r="BA2" s="1159"/>
      <c r="BB2" s="1159"/>
      <c r="BC2" s="1159"/>
      <c r="BD2" s="1159"/>
      <c r="BE2" s="1159"/>
      <c r="BF2" s="1159"/>
      <c r="BG2" s="1159"/>
      <c r="BH2" s="1159"/>
      <c r="BI2" s="115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60" t="s">
        <v>367</v>
      </c>
      <c r="DK2" s="1161"/>
      <c r="DL2" s="1161"/>
      <c r="DM2" s="1161"/>
      <c r="DN2" s="1161"/>
      <c r="DO2" s="1162"/>
      <c r="DP2" s="231"/>
      <c r="DQ2" s="1160" t="s">
        <v>368</v>
      </c>
      <c r="DR2" s="1161"/>
      <c r="DS2" s="1161"/>
      <c r="DT2" s="1161"/>
      <c r="DU2" s="1161"/>
      <c r="DV2" s="1161"/>
      <c r="DW2" s="1161"/>
      <c r="DX2" s="1161"/>
      <c r="DY2" s="1161"/>
      <c r="DZ2" s="116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9" t="s">
        <v>369</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5"/>
      <c r="BA4" s="235"/>
      <c r="BB4" s="235"/>
      <c r="BC4" s="235"/>
      <c r="BD4" s="235"/>
      <c r="BE4" s="236"/>
      <c r="BF4" s="236"/>
      <c r="BG4" s="236"/>
      <c r="BH4" s="236"/>
      <c r="BI4" s="236"/>
      <c r="BJ4" s="236"/>
      <c r="BK4" s="236"/>
      <c r="BL4" s="236"/>
      <c r="BM4" s="236"/>
      <c r="BN4" s="236"/>
      <c r="BO4" s="236"/>
      <c r="BP4" s="236"/>
      <c r="BQ4" s="799" t="s">
        <v>370</v>
      </c>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c r="DB4" s="799"/>
      <c r="DC4" s="799"/>
      <c r="DD4" s="799"/>
      <c r="DE4" s="799"/>
      <c r="DF4" s="799"/>
      <c r="DG4" s="799"/>
      <c r="DH4" s="799"/>
      <c r="DI4" s="799"/>
      <c r="DJ4" s="799"/>
      <c r="DK4" s="799"/>
      <c r="DL4" s="799"/>
      <c r="DM4" s="799"/>
      <c r="DN4" s="799"/>
      <c r="DO4" s="799"/>
      <c r="DP4" s="799"/>
      <c r="DQ4" s="799"/>
      <c r="DR4" s="799"/>
      <c r="DS4" s="799"/>
      <c r="DT4" s="799"/>
      <c r="DU4" s="799"/>
      <c r="DV4" s="799"/>
      <c r="DW4" s="799"/>
      <c r="DX4" s="799"/>
      <c r="DY4" s="799"/>
      <c r="DZ4" s="799"/>
      <c r="EA4" s="237"/>
    </row>
    <row r="5" spans="1:131" s="238" customFormat="1" ht="26.25" customHeight="1" x14ac:dyDescent="0.2">
      <c r="A5" s="1064" t="s">
        <v>371</v>
      </c>
      <c r="B5" s="1065"/>
      <c r="C5" s="1065"/>
      <c r="D5" s="1065"/>
      <c r="E5" s="1065"/>
      <c r="F5" s="1065"/>
      <c r="G5" s="1065"/>
      <c r="H5" s="1065"/>
      <c r="I5" s="1065"/>
      <c r="J5" s="1065"/>
      <c r="K5" s="1065"/>
      <c r="L5" s="1065"/>
      <c r="M5" s="1065"/>
      <c r="N5" s="1065"/>
      <c r="O5" s="1065"/>
      <c r="P5" s="1066"/>
      <c r="Q5" s="1070" t="s">
        <v>372</v>
      </c>
      <c r="R5" s="1071"/>
      <c r="S5" s="1071"/>
      <c r="T5" s="1071"/>
      <c r="U5" s="1072"/>
      <c r="V5" s="1070" t="s">
        <v>373</v>
      </c>
      <c r="W5" s="1071"/>
      <c r="X5" s="1071"/>
      <c r="Y5" s="1071"/>
      <c r="Z5" s="1072"/>
      <c r="AA5" s="1070" t="s">
        <v>374</v>
      </c>
      <c r="AB5" s="1071"/>
      <c r="AC5" s="1071"/>
      <c r="AD5" s="1071"/>
      <c r="AE5" s="1071"/>
      <c r="AF5" s="1163" t="s">
        <v>375</v>
      </c>
      <c r="AG5" s="1071"/>
      <c r="AH5" s="1071"/>
      <c r="AI5" s="1071"/>
      <c r="AJ5" s="1084"/>
      <c r="AK5" s="1071" t="s">
        <v>376</v>
      </c>
      <c r="AL5" s="1071"/>
      <c r="AM5" s="1071"/>
      <c r="AN5" s="1071"/>
      <c r="AO5" s="1072"/>
      <c r="AP5" s="1070" t="s">
        <v>377</v>
      </c>
      <c r="AQ5" s="1071"/>
      <c r="AR5" s="1071"/>
      <c r="AS5" s="1071"/>
      <c r="AT5" s="1072"/>
      <c r="AU5" s="1070" t="s">
        <v>378</v>
      </c>
      <c r="AV5" s="1071"/>
      <c r="AW5" s="1071"/>
      <c r="AX5" s="1071"/>
      <c r="AY5" s="1084"/>
      <c r="AZ5" s="235"/>
      <c r="BA5" s="235"/>
      <c r="BB5" s="235"/>
      <c r="BC5" s="235"/>
      <c r="BD5" s="235"/>
      <c r="BE5" s="236"/>
      <c r="BF5" s="236"/>
      <c r="BG5" s="236"/>
      <c r="BH5" s="236"/>
      <c r="BI5" s="236"/>
      <c r="BJ5" s="236"/>
      <c r="BK5" s="236"/>
      <c r="BL5" s="236"/>
      <c r="BM5" s="236"/>
      <c r="BN5" s="236"/>
      <c r="BO5" s="236"/>
      <c r="BP5" s="236"/>
      <c r="BQ5" s="1064" t="s">
        <v>379</v>
      </c>
      <c r="BR5" s="1065"/>
      <c r="BS5" s="1065"/>
      <c r="BT5" s="1065"/>
      <c r="BU5" s="1065"/>
      <c r="BV5" s="1065"/>
      <c r="BW5" s="1065"/>
      <c r="BX5" s="1065"/>
      <c r="BY5" s="1065"/>
      <c r="BZ5" s="1065"/>
      <c r="CA5" s="1065"/>
      <c r="CB5" s="1065"/>
      <c r="CC5" s="1065"/>
      <c r="CD5" s="1065"/>
      <c r="CE5" s="1065"/>
      <c r="CF5" s="1065"/>
      <c r="CG5" s="1066"/>
      <c r="CH5" s="1070" t="s">
        <v>380</v>
      </c>
      <c r="CI5" s="1071"/>
      <c r="CJ5" s="1071"/>
      <c r="CK5" s="1071"/>
      <c r="CL5" s="1072"/>
      <c r="CM5" s="1070" t="s">
        <v>381</v>
      </c>
      <c r="CN5" s="1071"/>
      <c r="CO5" s="1071"/>
      <c r="CP5" s="1071"/>
      <c r="CQ5" s="1072"/>
      <c r="CR5" s="1070" t="s">
        <v>382</v>
      </c>
      <c r="CS5" s="1071"/>
      <c r="CT5" s="1071"/>
      <c r="CU5" s="1071"/>
      <c r="CV5" s="1072"/>
      <c r="CW5" s="1070" t="s">
        <v>383</v>
      </c>
      <c r="CX5" s="1071"/>
      <c r="CY5" s="1071"/>
      <c r="CZ5" s="1071"/>
      <c r="DA5" s="1072"/>
      <c r="DB5" s="1070" t="s">
        <v>384</v>
      </c>
      <c r="DC5" s="1071"/>
      <c r="DD5" s="1071"/>
      <c r="DE5" s="1071"/>
      <c r="DF5" s="1072"/>
      <c r="DG5" s="1153" t="s">
        <v>385</v>
      </c>
      <c r="DH5" s="1154"/>
      <c r="DI5" s="1154"/>
      <c r="DJ5" s="1154"/>
      <c r="DK5" s="1155"/>
      <c r="DL5" s="1153" t="s">
        <v>386</v>
      </c>
      <c r="DM5" s="1154"/>
      <c r="DN5" s="1154"/>
      <c r="DO5" s="1154"/>
      <c r="DP5" s="1155"/>
      <c r="DQ5" s="1070" t="s">
        <v>387</v>
      </c>
      <c r="DR5" s="1071"/>
      <c r="DS5" s="1071"/>
      <c r="DT5" s="1071"/>
      <c r="DU5" s="1072"/>
      <c r="DV5" s="1070" t="s">
        <v>378</v>
      </c>
      <c r="DW5" s="1071"/>
      <c r="DX5" s="1071"/>
      <c r="DY5" s="1071"/>
      <c r="DZ5" s="1084"/>
      <c r="EA5" s="237"/>
    </row>
    <row r="6" spans="1:131" s="238"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64"/>
      <c r="AG6" s="1074"/>
      <c r="AH6" s="1074"/>
      <c r="AI6" s="1074"/>
      <c r="AJ6" s="1085"/>
      <c r="AK6" s="1074"/>
      <c r="AL6" s="1074"/>
      <c r="AM6" s="1074"/>
      <c r="AN6" s="1074"/>
      <c r="AO6" s="1075"/>
      <c r="AP6" s="1073"/>
      <c r="AQ6" s="1074"/>
      <c r="AR6" s="1074"/>
      <c r="AS6" s="1074"/>
      <c r="AT6" s="1075"/>
      <c r="AU6" s="1073"/>
      <c r="AV6" s="1074"/>
      <c r="AW6" s="1074"/>
      <c r="AX6" s="1074"/>
      <c r="AY6" s="1085"/>
      <c r="AZ6" s="235"/>
      <c r="BA6" s="235"/>
      <c r="BB6" s="235"/>
      <c r="BC6" s="235"/>
      <c r="BD6" s="235"/>
      <c r="BE6" s="236"/>
      <c r="BF6" s="236"/>
      <c r="BG6" s="236"/>
      <c r="BH6" s="236"/>
      <c r="BI6" s="236"/>
      <c r="BJ6" s="236"/>
      <c r="BK6" s="236"/>
      <c r="BL6" s="236"/>
      <c r="BM6" s="236"/>
      <c r="BN6" s="236"/>
      <c r="BO6" s="236"/>
      <c r="BP6" s="236"/>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56"/>
      <c r="DH6" s="1157"/>
      <c r="DI6" s="1157"/>
      <c r="DJ6" s="1157"/>
      <c r="DK6" s="1158"/>
      <c r="DL6" s="1156"/>
      <c r="DM6" s="1157"/>
      <c r="DN6" s="1157"/>
      <c r="DO6" s="1157"/>
      <c r="DP6" s="1158"/>
      <c r="DQ6" s="1073"/>
      <c r="DR6" s="1074"/>
      <c r="DS6" s="1074"/>
      <c r="DT6" s="1074"/>
      <c r="DU6" s="1075"/>
      <c r="DV6" s="1073"/>
      <c r="DW6" s="1074"/>
      <c r="DX6" s="1074"/>
      <c r="DY6" s="1074"/>
      <c r="DZ6" s="1085"/>
      <c r="EA6" s="237"/>
    </row>
    <row r="7" spans="1:131" s="238" customFormat="1" ht="26.25" customHeight="1" thickTop="1" x14ac:dyDescent="0.2">
      <c r="A7" s="239">
        <v>1</v>
      </c>
      <c r="B7" s="1117" t="s">
        <v>388</v>
      </c>
      <c r="C7" s="1118"/>
      <c r="D7" s="1118"/>
      <c r="E7" s="1118"/>
      <c r="F7" s="1118"/>
      <c r="G7" s="1118"/>
      <c r="H7" s="1118"/>
      <c r="I7" s="1118"/>
      <c r="J7" s="1118"/>
      <c r="K7" s="1118"/>
      <c r="L7" s="1118"/>
      <c r="M7" s="1118"/>
      <c r="N7" s="1118"/>
      <c r="O7" s="1118"/>
      <c r="P7" s="1119"/>
      <c r="Q7" s="1171">
        <v>23339</v>
      </c>
      <c r="R7" s="1172"/>
      <c r="S7" s="1172"/>
      <c r="T7" s="1172"/>
      <c r="U7" s="1172"/>
      <c r="V7" s="1172">
        <v>22215</v>
      </c>
      <c r="W7" s="1172"/>
      <c r="X7" s="1172"/>
      <c r="Y7" s="1172"/>
      <c r="Z7" s="1172"/>
      <c r="AA7" s="1172">
        <v>1123</v>
      </c>
      <c r="AB7" s="1172"/>
      <c r="AC7" s="1172"/>
      <c r="AD7" s="1172"/>
      <c r="AE7" s="1173"/>
      <c r="AF7" s="1174">
        <v>1097</v>
      </c>
      <c r="AG7" s="1175"/>
      <c r="AH7" s="1175"/>
      <c r="AI7" s="1175"/>
      <c r="AJ7" s="1176"/>
      <c r="AK7" s="1177">
        <v>108</v>
      </c>
      <c r="AL7" s="1178"/>
      <c r="AM7" s="1178"/>
      <c r="AN7" s="1178"/>
      <c r="AO7" s="1178"/>
      <c r="AP7" s="1178">
        <v>21829</v>
      </c>
      <c r="AQ7" s="1178"/>
      <c r="AR7" s="1178"/>
      <c r="AS7" s="1178"/>
      <c r="AT7" s="1178"/>
      <c r="AU7" s="1179"/>
      <c r="AV7" s="1179"/>
      <c r="AW7" s="1179"/>
      <c r="AX7" s="1179"/>
      <c r="AY7" s="1180"/>
      <c r="AZ7" s="235"/>
      <c r="BA7" s="235"/>
      <c r="BB7" s="235"/>
      <c r="BC7" s="235"/>
      <c r="BD7" s="235"/>
      <c r="BE7" s="236"/>
      <c r="BF7" s="236"/>
      <c r="BG7" s="236"/>
      <c r="BH7" s="236"/>
      <c r="BI7" s="236"/>
      <c r="BJ7" s="236"/>
      <c r="BK7" s="236"/>
      <c r="BL7" s="236"/>
      <c r="BM7" s="236"/>
      <c r="BN7" s="236"/>
      <c r="BO7" s="236"/>
      <c r="BP7" s="236"/>
      <c r="BQ7" s="239">
        <v>1</v>
      </c>
      <c r="BR7" s="240"/>
      <c r="BS7" s="1168" t="s">
        <v>593</v>
      </c>
      <c r="BT7" s="1169"/>
      <c r="BU7" s="1169"/>
      <c r="BV7" s="1169"/>
      <c r="BW7" s="1169"/>
      <c r="BX7" s="1169"/>
      <c r="BY7" s="1169"/>
      <c r="BZ7" s="1169"/>
      <c r="CA7" s="1169"/>
      <c r="CB7" s="1169"/>
      <c r="CC7" s="1169"/>
      <c r="CD7" s="1169"/>
      <c r="CE7" s="1169"/>
      <c r="CF7" s="1169"/>
      <c r="CG7" s="1181"/>
      <c r="CH7" s="1165">
        <v>-4</v>
      </c>
      <c r="CI7" s="1166"/>
      <c r="CJ7" s="1166"/>
      <c r="CK7" s="1166"/>
      <c r="CL7" s="1167"/>
      <c r="CM7" s="1165">
        <v>280</v>
      </c>
      <c r="CN7" s="1166"/>
      <c r="CO7" s="1166"/>
      <c r="CP7" s="1166"/>
      <c r="CQ7" s="1167"/>
      <c r="CR7" s="1165">
        <v>300</v>
      </c>
      <c r="CS7" s="1166"/>
      <c r="CT7" s="1166"/>
      <c r="CU7" s="1166"/>
      <c r="CV7" s="1167"/>
      <c r="CW7" s="1165" t="s">
        <v>577</v>
      </c>
      <c r="CX7" s="1166"/>
      <c r="CY7" s="1166"/>
      <c r="CZ7" s="1166"/>
      <c r="DA7" s="1167"/>
      <c r="DB7" s="1165" t="s">
        <v>577</v>
      </c>
      <c r="DC7" s="1166"/>
      <c r="DD7" s="1166"/>
      <c r="DE7" s="1166"/>
      <c r="DF7" s="1167"/>
      <c r="DG7" s="1165" t="s">
        <v>577</v>
      </c>
      <c r="DH7" s="1166"/>
      <c r="DI7" s="1166"/>
      <c r="DJ7" s="1166"/>
      <c r="DK7" s="1167"/>
      <c r="DL7" s="1165" t="s">
        <v>577</v>
      </c>
      <c r="DM7" s="1166"/>
      <c r="DN7" s="1166"/>
      <c r="DO7" s="1166"/>
      <c r="DP7" s="1167"/>
      <c r="DQ7" s="1165" t="s">
        <v>577</v>
      </c>
      <c r="DR7" s="1166"/>
      <c r="DS7" s="1166"/>
      <c r="DT7" s="1166"/>
      <c r="DU7" s="1167"/>
      <c r="DV7" s="1168"/>
      <c r="DW7" s="1169"/>
      <c r="DX7" s="1169"/>
      <c r="DY7" s="1169"/>
      <c r="DZ7" s="1170"/>
      <c r="EA7" s="237"/>
    </row>
    <row r="8" spans="1:131" s="238" customFormat="1" ht="26.25" customHeight="1" x14ac:dyDescent="0.2">
      <c r="A8" s="241">
        <v>2</v>
      </c>
      <c r="B8" s="1099" t="s">
        <v>389</v>
      </c>
      <c r="C8" s="1100"/>
      <c r="D8" s="1100"/>
      <c r="E8" s="1100"/>
      <c r="F8" s="1100"/>
      <c r="G8" s="1100"/>
      <c r="H8" s="1100"/>
      <c r="I8" s="1100"/>
      <c r="J8" s="1100"/>
      <c r="K8" s="1100"/>
      <c r="L8" s="1100"/>
      <c r="M8" s="1100"/>
      <c r="N8" s="1100"/>
      <c r="O8" s="1100"/>
      <c r="P8" s="1101"/>
      <c r="Q8" s="1107">
        <v>9</v>
      </c>
      <c r="R8" s="1108"/>
      <c r="S8" s="1108"/>
      <c r="T8" s="1108"/>
      <c r="U8" s="1108"/>
      <c r="V8" s="1108">
        <v>9</v>
      </c>
      <c r="W8" s="1108"/>
      <c r="X8" s="1108"/>
      <c r="Y8" s="1108"/>
      <c r="Z8" s="1108"/>
      <c r="AA8" s="1108" t="s">
        <v>577</v>
      </c>
      <c r="AB8" s="1108"/>
      <c r="AC8" s="1108"/>
      <c r="AD8" s="1108"/>
      <c r="AE8" s="1109"/>
      <c r="AF8" s="1104" t="s">
        <v>390</v>
      </c>
      <c r="AG8" s="1105"/>
      <c r="AH8" s="1105"/>
      <c r="AI8" s="1105"/>
      <c r="AJ8" s="1106"/>
      <c r="AK8" s="1150" t="s">
        <v>577</v>
      </c>
      <c r="AL8" s="1114"/>
      <c r="AM8" s="1114"/>
      <c r="AN8" s="1114"/>
      <c r="AO8" s="1114"/>
      <c r="AP8" s="1114" t="s">
        <v>577</v>
      </c>
      <c r="AQ8" s="1114"/>
      <c r="AR8" s="1114"/>
      <c r="AS8" s="1114"/>
      <c r="AT8" s="1114"/>
      <c r="AU8" s="1151"/>
      <c r="AV8" s="1151"/>
      <c r="AW8" s="1151"/>
      <c r="AX8" s="1151"/>
      <c r="AY8" s="1152"/>
      <c r="AZ8" s="235"/>
      <c r="BA8" s="235"/>
      <c r="BB8" s="235"/>
      <c r="BC8" s="235"/>
      <c r="BD8" s="235"/>
      <c r="BE8" s="236"/>
      <c r="BF8" s="236"/>
      <c r="BG8" s="236"/>
      <c r="BH8" s="236"/>
      <c r="BI8" s="236"/>
      <c r="BJ8" s="236"/>
      <c r="BK8" s="236"/>
      <c r="BL8" s="236"/>
      <c r="BM8" s="236"/>
      <c r="BN8" s="236"/>
      <c r="BO8" s="236"/>
      <c r="BP8" s="236"/>
      <c r="BQ8" s="241">
        <v>2</v>
      </c>
      <c r="BR8" s="242"/>
      <c r="BS8" s="1061"/>
      <c r="BT8" s="1062"/>
      <c r="BU8" s="1062"/>
      <c r="BV8" s="1062"/>
      <c r="BW8" s="1062"/>
      <c r="BX8" s="1062"/>
      <c r="BY8" s="1062"/>
      <c r="BZ8" s="1062"/>
      <c r="CA8" s="1062"/>
      <c r="CB8" s="1062"/>
      <c r="CC8" s="1062"/>
      <c r="CD8" s="1062"/>
      <c r="CE8" s="1062"/>
      <c r="CF8" s="1062"/>
      <c r="CG8" s="1083"/>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7"/>
    </row>
    <row r="9" spans="1:131" s="238" customFormat="1" ht="26.25" customHeight="1" x14ac:dyDescent="0.2">
      <c r="A9" s="241">
        <v>3</v>
      </c>
      <c r="B9" s="1099"/>
      <c r="C9" s="1100"/>
      <c r="D9" s="1100"/>
      <c r="E9" s="1100"/>
      <c r="F9" s="1100"/>
      <c r="G9" s="1100"/>
      <c r="H9" s="1100"/>
      <c r="I9" s="1100"/>
      <c r="J9" s="1100"/>
      <c r="K9" s="1100"/>
      <c r="L9" s="1100"/>
      <c r="M9" s="1100"/>
      <c r="N9" s="1100"/>
      <c r="O9" s="1100"/>
      <c r="P9" s="1101"/>
      <c r="Q9" s="1107"/>
      <c r="R9" s="1108"/>
      <c r="S9" s="1108"/>
      <c r="T9" s="1108"/>
      <c r="U9" s="1108"/>
      <c r="V9" s="1108"/>
      <c r="W9" s="1108"/>
      <c r="X9" s="1108"/>
      <c r="Y9" s="1108"/>
      <c r="Z9" s="1108"/>
      <c r="AA9" s="1108"/>
      <c r="AB9" s="1108"/>
      <c r="AC9" s="1108"/>
      <c r="AD9" s="1108"/>
      <c r="AE9" s="1109"/>
      <c r="AF9" s="1104"/>
      <c r="AG9" s="1105"/>
      <c r="AH9" s="1105"/>
      <c r="AI9" s="1105"/>
      <c r="AJ9" s="1106"/>
      <c r="AK9" s="1150"/>
      <c r="AL9" s="1114"/>
      <c r="AM9" s="1114"/>
      <c r="AN9" s="1114"/>
      <c r="AO9" s="1114"/>
      <c r="AP9" s="1114"/>
      <c r="AQ9" s="1114"/>
      <c r="AR9" s="1114"/>
      <c r="AS9" s="1114"/>
      <c r="AT9" s="1114"/>
      <c r="AU9" s="1151"/>
      <c r="AV9" s="1151"/>
      <c r="AW9" s="1151"/>
      <c r="AX9" s="1151"/>
      <c r="AY9" s="1152"/>
      <c r="AZ9" s="235"/>
      <c r="BA9" s="235"/>
      <c r="BB9" s="235"/>
      <c r="BC9" s="235"/>
      <c r="BD9" s="235"/>
      <c r="BE9" s="236"/>
      <c r="BF9" s="236"/>
      <c r="BG9" s="236"/>
      <c r="BH9" s="236"/>
      <c r="BI9" s="236"/>
      <c r="BJ9" s="236"/>
      <c r="BK9" s="236"/>
      <c r="BL9" s="236"/>
      <c r="BM9" s="236"/>
      <c r="BN9" s="236"/>
      <c r="BO9" s="236"/>
      <c r="BP9" s="236"/>
      <c r="BQ9" s="241">
        <v>3</v>
      </c>
      <c r="BR9" s="242"/>
      <c r="BS9" s="1061"/>
      <c r="BT9" s="1062"/>
      <c r="BU9" s="1062"/>
      <c r="BV9" s="1062"/>
      <c r="BW9" s="1062"/>
      <c r="BX9" s="1062"/>
      <c r="BY9" s="1062"/>
      <c r="BZ9" s="1062"/>
      <c r="CA9" s="1062"/>
      <c r="CB9" s="1062"/>
      <c r="CC9" s="1062"/>
      <c r="CD9" s="1062"/>
      <c r="CE9" s="1062"/>
      <c r="CF9" s="1062"/>
      <c r="CG9" s="1083"/>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7"/>
    </row>
    <row r="10" spans="1:131" s="238" customFormat="1" ht="26.25" customHeight="1" x14ac:dyDescent="0.2">
      <c r="A10" s="241">
        <v>4</v>
      </c>
      <c r="B10" s="1099"/>
      <c r="C10" s="1100"/>
      <c r="D10" s="1100"/>
      <c r="E10" s="1100"/>
      <c r="F10" s="1100"/>
      <c r="G10" s="1100"/>
      <c r="H10" s="1100"/>
      <c r="I10" s="1100"/>
      <c r="J10" s="1100"/>
      <c r="K10" s="1100"/>
      <c r="L10" s="1100"/>
      <c r="M10" s="1100"/>
      <c r="N10" s="1100"/>
      <c r="O10" s="1100"/>
      <c r="P10" s="1101"/>
      <c r="Q10" s="1107"/>
      <c r="R10" s="1108"/>
      <c r="S10" s="1108"/>
      <c r="T10" s="1108"/>
      <c r="U10" s="1108"/>
      <c r="V10" s="1108"/>
      <c r="W10" s="1108"/>
      <c r="X10" s="1108"/>
      <c r="Y10" s="1108"/>
      <c r="Z10" s="1108"/>
      <c r="AA10" s="1108"/>
      <c r="AB10" s="1108"/>
      <c r="AC10" s="1108"/>
      <c r="AD10" s="1108"/>
      <c r="AE10" s="1109"/>
      <c r="AF10" s="1104"/>
      <c r="AG10" s="1105"/>
      <c r="AH10" s="1105"/>
      <c r="AI10" s="1105"/>
      <c r="AJ10" s="1106"/>
      <c r="AK10" s="1150"/>
      <c r="AL10" s="1114"/>
      <c r="AM10" s="1114"/>
      <c r="AN10" s="1114"/>
      <c r="AO10" s="1114"/>
      <c r="AP10" s="1114"/>
      <c r="AQ10" s="1114"/>
      <c r="AR10" s="1114"/>
      <c r="AS10" s="1114"/>
      <c r="AT10" s="1114"/>
      <c r="AU10" s="1151"/>
      <c r="AV10" s="1151"/>
      <c r="AW10" s="1151"/>
      <c r="AX10" s="1151"/>
      <c r="AY10" s="1152"/>
      <c r="AZ10" s="235"/>
      <c r="BA10" s="235"/>
      <c r="BB10" s="235"/>
      <c r="BC10" s="235"/>
      <c r="BD10" s="235"/>
      <c r="BE10" s="236"/>
      <c r="BF10" s="236"/>
      <c r="BG10" s="236"/>
      <c r="BH10" s="236"/>
      <c r="BI10" s="236"/>
      <c r="BJ10" s="236"/>
      <c r="BK10" s="236"/>
      <c r="BL10" s="236"/>
      <c r="BM10" s="236"/>
      <c r="BN10" s="236"/>
      <c r="BO10" s="236"/>
      <c r="BP10" s="236"/>
      <c r="BQ10" s="241">
        <v>4</v>
      </c>
      <c r="BR10" s="242"/>
      <c r="BS10" s="1061"/>
      <c r="BT10" s="1062"/>
      <c r="BU10" s="1062"/>
      <c r="BV10" s="1062"/>
      <c r="BW10" s="1062"/>
      <c r="BX10" s="1062"/>
      <c r="BY10" s="1062"/>
      <c r="BZ10" s="1062"/>
      <c r="CA10" s="1062"/>
      <c r="CB10" s="1062"/>
      <c r="CC10" s="1062"/>
      <c r="CD10" s="1062"/>
      <c r="CE10" s="1062"/>
      <c r="CF10" s="1062"/>
      <c r="CG10" s="1083"/>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7"/>
    </row>
    <row r="11" spans="1:131" s="238" customFormat="1" ht="26.25" customHeight="1" x14ac:dyDescent="0.2">
      <c r="A11" s="241">
        <v>5</v>
      </c>
      <c r="B11" s="1099"/>
      <c r="C11" s="1100"/>
      <c r="D11" s="1100"/>
      <c r="E11" s="1100"/>
      <c r="F11" s="1100"/>
      <c r="G11" s="1100"/>
      <c r="H11" s="1100"/>
      <c r="I11" s="1100"/>
      <c r="J11" s="1100"/>
      <c r="K11" s="1100"/>
      <c r="L11" s="1100"/>
      <c r="M11" s="1100"/>
      <c r="N11" s="1100"/>
      <c r="O11" s="1100"/>
      <c r="P11" s="1101"/>
      <c r="Q11" s="1107"/>
      <c r="R11" s="1108"/>
      <c r="S11" s="1108"/>
      <c r="T11" s="1108"/>
      <c r="U11" s="1108"/>
      <c r="V11" s="1108"/>
      <c r="W11" s="1108"/>
      <c r="X11" s="1108"/>
      <c r="Y11" s="1108"/>
      <c r="Z11" s="1108"/>
      <c r="AA11" s="1108"/>
      <c r="AB11" s="1108"/>
      <c r="AC11" s="1108"/>
      <c r="AD11" s="1108"/>
      <c r="AE11" s="1109"/>
      <c r="AF11" s="1104"/>
      <c r="AG11" s="1105"/>
      <c r="AH11" s="1105"/>
      <c r="AI11" s="1105"/>
      <c r="AJ11" s="1106"/>
      <c r="AK11" s="1150"/>
      <c r="AL11" s="1114"/>
      <c r="AM11" s="1114"/>
      <c r="AN11" s="1114"/>
      <c r="AO11" s="1114"/>
      <c r="AP11" s="1114"/>
      <c r="AQ11" s="1114"/>
      <c r="AR11" s="1114"/>
      <c r="AS11" s="1114"/>
      <c r="AT11" s="1114"/>
      <c r="AU11" s="1151"/>
      <c r="AV11" s="1151"/>
      <c r="AW11" s="1151"/>
      <c r="AX11" s="1151"/>
      <c r="AY11" s="1152"/>
      <c r="AZ11" s="235"/>
      <c r="BA11" s="235"/>
      <c r="BB11" s="235"/>
      <c r="BC11" s="235"/>
      <c r="BD11" s="235"/>
      <c r="BE11" s="236"/>
      <c r="BF11" s="236"/>
      <c r="BG11" s="236"/>
      <c r="BH11" s="236"/>
      <c r="BI11" s="236"/>
      <c r="BJ11" s="236"/>
      <c r="BK11" s="236"/>
      <c r="BL11" s="236"/>
      <c r="BM11" s="236"/>
      <c r="BN11" s="236"/>
      <c r="BO11" s="236"/>
      <c r="BP11" s="236"/>
      <c r="BQ11" s="241">
        <v>5</v>
      </c>
      <c r="BR11" s="242"/>
      <c r="BS11" s="1061"/>
      <c r="BT11" s="1062"/>
      <c r="BU11" s="1062"/>
      <c r="BV11" s="1062"/>
      <c r="BW11" s="1062"/>
      <c r="BX11" s="1062"/>
      <c r="BY11" s="1062"/>
      <c r="BZ11" s="1062"/>
      <c r="CA11" s="1062"/>
      <c r="CB11" s="1062"/>
      <c r="CC11" s="1062"/>
      <c r="CD11" s="1062"/>
      <c r="CE11" s="1062"/>
      <c r="CF11" s="1062"/>
      <c r="CG11" s="1083"/>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7"/>
    </row>
    <row r="12" spans="1:131" s="238" customFormat="1" ht="26.25" customHeight="1" x14ac:dyDescent="0.2">
      <c r="A12" s="241">
        <v>6</v>
      </c>
      <c r="B12" s="1099"/>
      <c r="C12" s="1100"/>
      <c r="D12" s="1100"/>
      <c r="E12" s="1100"/>
      <c r="F12" s="1100"/>
      <c r="G12" s="1100"/>
      <c r="H12" s="1100"/>
      <c r="I12" s="1100"/>
      <c r="J12" s="1100"/>
      <c r="K12" s="1100"/>
      <c r="L12" s="1100"/>
      <c r="M12" s="1100"/>
      <c r="N12" s="1100"/>
      <c r="O12" s="1100"/>
      <c r="P12" s="1101"/>
      <c r="Q12" s="1107"/>
      <c r="R12" s="1108"/>
      <c r="S12" s="1108"/>
      <c r="T12" s="1108"/>
      <c r="U12" s="1108"/>
      <c r="V12" s="1108"/>
      <c r="W12" s="1108"/>
      <c r="X12" s="1108"/>
      <c r="Y12" s="1108"/>
      <c r="Z12" s="1108"/>
      <c r="AA12" s="1108"/>
      <c r="AB12" s="1108"/>
      <c r="AC12" s="1108"/>
      <c r="AD12" s="1108"/>
      <c r="AE12" s="1109"/>
      <c r="AF12" s="1104"/>
      <c r="AG12" s="1105"/>
      <c r="AH12" s="1105"/>
      <c r="AI12" s="1105"/>
      <c r="AJ12" s="1106"/>
      <c r="AK12" s="1150"/>
      <c r="AL12" s="1114"/>
      <c r="AM12" s="1114"/>
      <c r="AN12" s="1114"/>
      <c r="AO12" s="1114"/>
      <c r="AP12" s="1114"/>
      <c r="AQ12" s="1114"/>
      <c r="AR12" s="1114"/>
      <c r="AS12" s="1114"/>
      <c r="AT12" s="1114"/>
      <c r="AU12" s="1151"/>
      <c r="AV12" s="1151"/>
      <c r="AW12" s="1151"/>
      <c r="AX12" s="1151"/>
      <c r="AY12" s="1152"/>
      <c r="AZ12" s="235"/>
      <c r="BA12" s="235"/>
      <c r="BB12" s="235"/>
      <c r="BC12" s="235"/>
      <c r="BD12" s="235"/>
      <c r="BE12" s="236"/>
      <c r="BF12" s="236"/>
      <c r="BG12" s="236"/>
      <c r="BH12" s="236"/>
      <c r="BI12" s="236"/>
      <c r="BJ12" s="236"/>
      <c r="BK12" s="236"/>
      <c r="BL12" s="236"/>
      <c r="BM12" s="236"/>
      <c r="BN12" s="236"/>
      <c r="BO12" s="236"/>
      <c r="BP12" s="236"/>
      <c r="BQ12" s="241">
        <v>6</v>
      </c>
      <c r="BR12" s="242"/>
      <c r="BS12" s="1061"/>
      <c r="BT12" s="1062"/>
      <c r="BU12" s="1062"/>
      <c r="BV12" s="1062"/>
      <c r="BW12" s="1062"/>
      <c r="BX12" s="1062"/>
      <c r="BY12" s="1062"/>
      <c r="BZ12" s="1062"/>
      <c r="CA12" s="1062"/>
      <c r="CB12" s="1062"/>
      <c r="CC12" s="1062"/>
      <c r="CD12" s="1062"/>
      <c r="CE12" s="1062"/>
      <c r="CF12" s="1062"/>
      <c r="CG12" s="1083"/>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7"/>
    </row>
    <row r="13" spans="1:131" s="238" customFormat="1" ht="26.25" customHeight="1" x14ac:dyDescent="0.2">
      <c r="A13" s="241">
        <v>7</v>
      </c>
      <c r="B13" s="1099"/>
      <c r="C13" s="1100"/>
      <c r="D13" s="1100"/>
      <c r="E13" s="1100"/>
      <c r="F13" s="1100"/>
      <c r="G13" s="1100"/>
      <c r="H13" s="1100"/>
      <c r="I13" s="1100"/>
      <c r="J13" s="1100"/>
      <c r="K13" s="1100"/>
      <c r="L13" s="1100"/>
      <c r="M13" s="1100"/>
      <c r="N13" s="1100"/>
      <c r="O13" s="1100"/>
      <c r="P13" s="1101"/>
      <c r="Q13" s="1107"/>
      <c r="R13" s="1108"/>
      <c r="S13" s="1108"/>
      <c r="T13" s="1108"/>
      <c r="U13" s="1108"/>
      <c r="V13" s="1108"/>
      <c r="W13" s="1108"/>
      <c r="X13" s="1108"/>
      <c r="Y13" s="1108"/>
      <c r="Z13" s="1108"/>
      <c r="AA13" s="1108"/>
      <c r="AB13" s="1108"/>
      <c r="AC13" s="1108"/>
      <c r="AD13" s="1108"/>
      <c r="AE13" s="1109"/>
      <c r="AF13" s="1104"/>
      <c r="AG13" s="1105"/>
      <c r="AH13" s="1105"/>
      <c r="AI13" s="1105"/>
      <c r="AJ13" s="1106"/>
      <c r="AK13" s="1150"/>
      <c r="AL13" s="1114"/>
      <c r="AM13" s="1114"/>
      <c r="AN13" s="1114"/>
      <c r="AO13" s="1114"/>
      <c r="AP13" s="1114"/>
      <c r="AQ13" s="1114"/>
      <c r="AR13" s="1114"/>
      <c r="AS13" s="1114"/>
      <c r="AT13" s="1114"/>
      <c r="AU13" s="1151"/>
      <c r="AV13" s="1151"/>
      <c r="AW13" s="1151"/>
      <c r="AX13" s="1151"/>
      <c r="AY13" s="1152"/>
      <c r="AZ13" s="235"/>
      <c r="BA13" s="235"/>
      <c r="BB13" s="235"/>
      <c r="BC13" s="235"/>
      <c r="BD13" s="235"/>
      <c r="BE13" s="236"/>
      <c r="BF13" s="236"/>
      <c r="BG13" s="236"/>
      <c r="BH13" s="236"/>
      <c r="BI13" s="236"/>
      <c r="BJ13" s="236"/>
      <c r="BK13" s="236"/>
      <c r="BL13" s="236"/>
      <c r="BM13" s="236"/>
      <c r="BN13" s="236"/>
      <c r="BO13" s="236"/>
      <c r="BP13" s="236"/>
      <c r="BQ13" s="241">
        <v>7</v>
      </c>
      <c r="BR13" s="242"/>
      <c r="BS13" s="1061"/>
      <c r="BT13" s="1062"/>
      <c r="BU13" s="1062"/>
      <c r="BV13" s="1062"/>
      <c r="BW13" s="1062"/>
      <c r="BX13" s="1062"/>
      <c r="BY13" s="1062"/>
      <c r="BZ13" s="1062"/>
      <c r="CA13" s="1062"/>
      <c r="CB13" s="1062"/>
      <c r="CC13" s="1062"/>
      <c r="CD13" s="1062"/>
      <c r="CE13" s="1062"/>
      <c r="CF13" s="1062"/>
      <c r="CG13" s="1083"/>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7"/>
    </row>
    <row r="14" spans="1:131" s="238" customFormat="1" ht="26.25" customHeight="1" x14ac:dyDescent="0.2">
      <c r="A14" s="241">
        <v>8</v>
      </c>
      <c r="B14" s="1099"/>
      <c r="C14" s="1100"/>
      <c r="D14" s="1100"/>
      <c r="E14" s="1100"/>
      <c r="F14" s="1100"/>
      <c r="G14" s="1100"/>
      <c r="H14" s="1100"/>
      <c r="I14" s="1100"/>
      <c r="J14" s="1100"/>
      <c r="K14" s="1100"/>
      <c r="L14" s="1100"/>
      <c r="M14" s="1100"/>
      <c r="N14" s="1100"/>
      <c r="O14" s="1100"/>
      <c r="P14" s="1101"/>
      <c r="Q14" s="1107"/>
      <c r="R14" s="1108"/>
      <c r="S14" s="1108"/>
      <c r="T14" s="1108"/>
      <c r="U14" s="1108"/>
      <c r="V14" s="1108"/>
      <c r="W14" s="1108"/>
      <c r="X14" s="1108"/>
      <c r="Y14" s="1108"/>
      <c r="Z14" s="1108"/>
      <c r="AA14" s="1108"/>
      <c r="AB14" s="1108"/>
      <c r="AC14" s="1108"/>
      <c r="AD14" s="1108"/>
      <c r="AE14" s="1109"/>
      <c r="AF14" s="1104"/>
      <c r="AG14" s="1105"/>
      <c r="AH14" s="1105"/>
      <c r="AI14" s="1105"/>
      <c r="AJ14" s="1106"/>
      <c r="AK14" s="1150"/>
      <c r="AL14" s="1114"/>
      <c r="AM14" s="1114"/>
      <c r="AN14" s="1114"/>
      <c r="AO14" s="1114"/>
      <c r="AP14" s="1114"/>
      <c r="AQ14" s="1114"/>
      <c r="AR14" s="1114"/>
      <c r="AS14" s="1114"/>
      <c r="AT14" s="1114"/>
      <c r="AU14" s="1151"/>
      <c r="AV14" s="1151"/>
      <c r="AW14" s="1151"/>
      <c r="AX14" s="1151"/>
      <c r="AY14" s="1152"/>
      <c r="AZ14" s="235"/>
      <c r="BA14" s="235"/>
      <c r="BB14" s="235"/>
      <c r="BC14" s="235"/>
      <c r="BD14" s="235"/>
      <c r="BE14" s="236"/>
      <c r="BF14" s="236"/>
      <c r="BG14" s="236"/>
      <c r="BH14" s="236"/>
      <c r="BI14" s="236"/>
      <c r="BJ14" s="236"/>
      <c r="BK14" s="236"/>
      <c r="BL14" s="236"/>
      <c r="BM14" s="236"/>
      <c r="BN14" s="236"/>
      <c r="BO14" s="236"/>
      <c r="BP14" s="236"/>
      <c r="BQ14" s="241">
        <v>8</v>
      </c>
      <c r="BR14" s="242"/>
      <c r="BS14" s="1061"/>
      <c r="BT14" s="1062"/>
      <c r="BU14" s="1062"/>
      <c r="BV14" s="1062"/>
      <c r="BW14" s="1062"/>
      <c r="BX14" s="1062"/>
      <c r="BY14" s="1062"/>
      <c r="BZ14" s="1062"/>
      <c r="CA14" s="1062"/>
      <c r="CB14" s="1062"/>
      <c r="CC14" s="1062"/>
      <c r="CD14" s="1062"/>
      <c r="CE14" s="1062"/>
      <c r="CF14" s="1062"/>
      <c r="CG14" s="1083"/>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7"/>
    </row>
    <row r="15" spans="1:131" s="238" customFormat="1" ht="26.25" customHeight="1" x14ac:dyDescent="0.2">
      <c r="A15" s="241">
        <v>9</v>
      </c>
      <c r="B15" s="1099"/>
      <c r="C15" s="1100"/>
      <c r="D15" s="1100"/>
      <c r="E15" s="1100"/>
      <c r="F15" s="1100"/>
      <c r="G15" s="1100"/>
      <c r="H15" s="1100"/>
      <c r="I15" s="1100"/>
      <c r="J15" s="1100"/>
      <c r="K15" s="1100"/>
      <c r="L15" s="1100"/>
      <c r="M15" s="1100"/>
      <c r="N15" s="1100"/>
      <c r="O15" s="1100"/>
      <c r="P15" s="1101"/>
      <c r="Q15" s="1107"/>
      <c r="R15" s="1108"/>
      <c r="S15" s="1108"/>
      <c r="T15" s="1108"/>
      <c r="U15" s="1108"/>
      <c r="V15" s="1108"/>
      <c r="W15" s="1108"/>
      <c r="X15" s="1108"/>
      <c r="Y15" s="1108"/>
      <c r="Z15" s="1108"/>
      <c r="AA15" s="1108"/>
      <c r="AB15" s="1108"/>
      <c r="AC15" s="1108"/>
      <c r="AD15" s="1108"/>
      <c r="AE15" s="1109"/>
      <c r="AF15" s="1104"/>
      <c r="AG15" s="1105"/>
      <c r="AH15" s="1105"/>
      <c r="AI15" s="1105"/>
      <c r="AJ15" s="1106"/>
      <c r="AK15" s="1150"/>
      <c r="AL15" s="1114"/>
      <c r="AM15" s="1114"/>
      <c r="AN15" s="1114"/>
      <c r="AO15" s="1114"/>
      <c r="AP15" s="1114"/>
      <c r="AQ15" s="1114"/>
      <c r="AR15" s="1114"/>
      <c r="AS15" s="1114"/>
      <c r="AT15" s="1114"/>
      <c r="AU15" s="1151"/>
      <c r="AV15" s="1151"/>
      <c r="AW15" s="1151"/>
      <c r="AX15" s="1151"/>
      <c r="AY15" s="1152"/>
      <c r="AZ15" s="235"/>
      <c r="BA15" s="235"/>
      <c r="BB15" s="235"/>
      <c r="BC15" s="235"/>
      <c r="BD15" s="235"/>
      <c r="BE15" s="236"/>
      <c r="BF15" s="236"/>
      <c r="BG15" s="236"/>
      <c r="BH15" s="236"/>
      <c r="BI15" s="236"/>
      <c r="BJ15" s="236"/>
      <c r="BK15" s="236"/>
      <c r="BL15" s="236"/>
      <c r="BM15" s="236"/>
      <c r="BN15" s="236"/>
      <c r="BO15" s="236"/>
      <c r="BP15" s="236"/>
      <c r="BQ15" s="241">
        <v>9</v>
      </c>
      <c r="BR15" s="242"/>
      <c r="BS15" s="1061"/>
      <c r="BT15" s="1062"/>
      <c r="BU15" s="1062"/>
      <c r="BV15" s="1062"/>
      <c r="BW15" s="1062"/>
      <c r="BX15" s="1062"/>
      <c r="BY15" s="1062"/>
      <c r="BZ15" s="1062"/>
      <c r="CA15" s="1062"/>
      <c r="CB15" s="1062"/>
      <c r="CC15" s="1062"/>
      <c r="CD15" s="1062"/>
      <c r="CE15" s="1062"/>
      <c r="CF15" s="1062"/>
      <c r="CG15" s="1083"/>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7"/>
    </row>
    <row r="16" spans="1:131" s="238" customFormat="1" ht="26.25" customHeight="1" x14ac:dyDescent="0.2">
      <c r="A16" s="241">
        <v>10</v>
      </c>
      <c r="B16" s="1099"/>
      <c r="C16" s="1100"/>
      <c r="D16" s="1100"/>
      <c r="E16" s="1100"/>
      <c r="F16" s="1100"/>
      <c r="G16" s="1100"/>
      <c r="H16" s="1100"/>
      <c r="I16" s="1100"/>
      <c r="J16" s="1100"/>
      <c r="K16" s="1100"/>
      <c r="L16" s="1100"/>
      <c r="M16" s="1100"/>
      <c r="N16" s="1100"/>
      <c r="O16" s="1100"/>
      <c r="P16" s="1101"/>
      <c r="Q16" s="1107"/>
      <c r="R16" s="1108"/>
      <c r="S16" s="1108"/>
      <c r="T16" s="1108"/>
      <c r="U16" s="1108"/>
      <c r="V16" s="1108"/>
      <c r="W16" s="1108"/>
      <c r="X16" s="1108"/>
      <c r="Y16" s="1108"/>
      <c r="Z16" s="1108"/>
      <c r="AA16" s="1108"/>
      <c r="AB16" s="1108"/>
      <c r="AC16" s="1108"/>
      <c r="AD16" s="1108"/>
      <c r="AE16" s="1109"/>
      <c r="AF16" s="1104"/>
      <c r="AG16" s="1105"/>
      <c r="AH16" s="1105"/>
      <c r="AI16" s="1105"/>
      <c r="AJ16" s="1106"/>
      <c r="AK16" s="1150"/>
      <c r="AL16" s="1114"/>
      <c r="AM16" s="1114"/>
      <c r="AN16" s="1114"/>
      <c r="AO16" s="1114"/>
      <c r="AP16" s="1114"/>
      <c r="AQ16" s="1114"/>
      <c r="AR16" s="1114"/>
      <c r="AS16" s="1114"/>
      <c r="AT16" s="1114"/>
      <c r="AU16" s="1151"/>
      <c r="AV16" s="1151"/>
      <c r="AW16" s="1151"/>
      <c r="AX16" s="1151"/>
      <c r="AY16" s="1152"/>
      <c r="AZ16" s="235"/>
      <c r="BA16" s="235"/>
      <c r="BB16" s="235"/>
      <c r="BC16" s="235"/>
      <c r="BD16" s="235"/>
      <c r="BE16" s="236"/>
      <c r="BF16" s="236"/>
      <c r="BG16" s="236"/>
      <c r="BH16" s="236"/>
      <c r="BI16" s="236"/>
      <c r="BJ16" s="236"/>
      <c r="BK16" s="236"/>
      <c r="BL16" s="236"/>
      <c r="BM16" s="236"/>
      <c r="BN16" s="236"/>
      <c r="BO16" s="236"/>
      <c r="BP16" s="236"/>
      <c r="BQ16" s="241">
        <v>10</v>
      </c>
      <c r="BR16" s="242"/>
      <c r="BS16" s="1061"/>
      <c r="BT16" s="1062"/>
      <c r="BU16" s="1062"/>
      <c r="BV16" s="1062"/>
      <c r="BW16" s="1062"/>
      <c r="BX16" s="1062"/>
      <c r="BY16" s="1062"/>
      <c r="BZ16" s="1062"/>
      <c r="CA16" s="1062"/>
      <c r="CB16" s="1062"/>
      <c r="CC16" s="1062"/>
      <c r="CD16" s="1062"/>
      <c r="CE16" s="1062"/>
      <c r="CF16" s="1062"/>
      <c r="CG16" s="1083"/>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7"/>
    </row>
    <row r="17" spans="1:131" s="238" customFormat="1" ht="26.25" customHeight="1" x14ac:dyDescent="0.2">
      <c r="A17" s="241">
        <v>11</v>
      </c>
      <c r="B17" s="1099"/>
      <c r="C17" s="1100"/>
      <c r="D17" s="1100"/>
      <c r="E17" s="1100"/>
      <c r="F17" s="1100"/>
      <c r="G17" s="1100"/>
      <c r="H17" s="1100"/>
      <c r="I17" s="1100"/>
      <c r="J17" s="1100"/>
      <c r="K17" s="1100"/>
      <c r="L17" s="1100"/>
      <c r="M17" s="1100"/>
      <c r="N17" s="1100"/>
      <c r="O17" s="1100"/>
      <c r="P17" s="1101"/>
      <c r="Q17" s="1107"/>
      <c r="R17" s="1108"/>
      <c r="S17" s="1108"/>
      <c r="T17" s="1108"/>
      <c r="U17" s="1108"/>
      <c r="V17" s="1108"/>
      <c r="W17" s="1108"/>
      <c r="X17" s="1108"/>
      <c r="Y17" s="1108"/>
      <c r="Z17" s="1108"/>
      <c r="AA17" s="1108"/>
      <c r="AB17" s="1108"/>
      <c r="AC17" s="1108"/>
      <c r="AD17" s="1108"/>
      <c r="AE17" s="1109"/>
      <c r="AF17" s="1104"/>
      <c r="AG17" s="1105"/>
      <c r="AH17" s="1105"/>
      <c r="AI17" s="1105"/>
      <c r="AJ17" s="1106"/>
      <c r="AK17" s="1150"/>
      <c r="AL17" s="1114"/>
      <c r="AM17" s="1114"/>
      <c r="AN17" s="1114"/>
      <c r="AO17" s="1114"/>
      <c r="AP17" s="1114"/>
      <c r="AQ17" s="1114"/>
      <c r="AR17" s="1114"/>
      <c r="AS17" s="1114"/>
      <c r="AT17" s="1114"/>
      <c r="AU17" s="1151"/>
      <c r="AV17" s="1151"/>
      <c r="AW17" s="1151"/>
      <c r="AX17" s="1151"/>
      <c r="AY17" s="1152"/>
      <c r="AZ17" s="235"/>
      <c r="BA17" s="235"/>
      <c r="BB17" s="235"/>
      <c r="BC17" s="235"/>
      <c r="BD17" s="235"/>
      <c r="BE17" s="236"/>
      <c r="BF17" s="236"/>
      <c r="BG17" s="236"/>
      <c r="BH17" s="236"/>
      <c r="BI17" s="236"/>
      <c r="BJ17" s="236"/>
      <c r="BK17" s="236"/>
      <c r="BL17" s="236"/>
      <c r="BM17" s="236"/>
      <c r="BN17" s="236"/>
      <c r="BO17" s="236"/>
      <c r="BP17" s="236"/>
      <c r="BQ17" s="241">
        <v>11</v>
      </c>
      <c r="BR17" s="242"/>
      <c r="BS17" s="1061"/>
      <c r="BT17" s="1062"/>
      <c r="BU17" s="1062"/>
      <c r="BV17" s="1062"/>
      <c r="BW17" s="1062"/>
      <c r="BX17" s="1062"/>
      <c r="BY17" s="1062"/>
      <c r="BZ17" s="1062"/>
      <c r="CA17" s="1062"/>
      <c r="CB17" s="1062"/>
      <c r="CC17" s="1062"/>
      <c r="CD17" s="1062"/>
      <c r="CE17" s="1062"/>
      <c r="CF17" s="1062"/>
      <c r="CG17" s="1083"/>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7"/>
    </row>
    <row r="18" spans="1:131" s="238" customFormat="1" ht="26.25" customHeight="1" x14ac:dyDescent="0.2">
      <c r="A18" s="241">
        <v>12</v>
      </c>
      <c r="B18" s="1099"/>
      <c r="C18" s="1100"/>
      <c r="D18" s="1100"/>
      <c r="E18" s="1100"/>
      <c r="F18" s="1100"/>
      <c r="G18" s="1100"/>
      <c r="H18" s="1100"/>
      <c r="I18" s="1100"/>
      <c r="J18" s="1100"/>
      <c r="K18" s="1100"/>
      <c r="L18" s="1100"/>
      <c r="M18" s="1100"/>
      <c r="N18" s="1100"/>
      <c r="O18" s="1100"/>
      <c r="P18" s="1101"/>
      <c r="Q18" s="1107"/>
      <c r="R18" s="1108"/>
      <c r="S18" s="1108"/>
      <c r="T18" s="1108"/>
      <c r="U18" s="1108"/>
      <c r="V18" s="1108"/>
      <c r="W18" s="1108"/>
      <c r="X18" s="1108"/>
      <c r="Y18" s="1108"/>
      <c r="Z18" s="1108"/>
      <c r="AA18" s="1108"/>
      <c r="AB18" s="1108"/>
      <c r="AC18" s="1108"/>
      <c r="AD18" s="1108"/>
      <c r="AE18" s="1109"/>
      <c r="AF18" s="1104"/>
      <c r="AG18" s="1105"/>
      <c r="AH18" s="1105"/>
      <c r="AI18" s="1105"/>
      <c r="AJ18" s="1106"/>
      <c r="AK18" s="1150"/>
      <c r="AL18" s="1114"/>
      <c r="AM18" s="1114"/>
      <c r="AN18" s="1114"/>
      <c r="AO18" s="1114"/>
      <c r="AP18" s="1114"/>
      <c r="AQ18" s="1114"/>
      <c r="AR18" s="1114"/>
      <c r="AS18" s="1114"/>
      <c r="AT18" s="1114"/>
      <c r="AU18" s="1151"/>
      <c r="AV18" s="1151"/>
      <c r="AW18" s="1151"/>
      <c r="AX18" s="1151"/>
      <c r="AY18" s="1152"/>
      <c r="AZ18" s="235"/>
      <c r="BA18" s="235"/>
      <c r="BB18" s="235"/>
      <c r="BC18" s="235"/>
      <c r="BD18" s="235"/>
      <c r="BE18" s="236"/>
      <c r="BF18" s="236"/>
      <c r="BG18" s="236"/>
      <c r="BH18" s="236"/>
      <c r="BI18" s="236"/>
      <c r="BJ18" s="236"/>
      <c r="BK18" s="236"/>
      <c r="BL18" s="236"/>
      <c r="BM18" s="236"/>
      <c r="BN18" s="236"/>
      <c r="BO18" s="236"/>
      <c r="BP18" s="236"/>
      <c r="BQ18" s="241">
        <v>12</v>
      </c>
      <c r="BR18" s="242"/>
      <c r="BS18" s="1061"/>
      <c r="BT18" s="1062"/>
      <c r="BU18" s="1062"/>
      <c r="BV18" s="1062"/>
      <c r="BW18" s="1062"/>
      <c r="BX18" s="1062"/>
      <c r="BY18" s="1062"/>
      <c r="BZ18" s="1062"/>
      <c r="CA18" s="1062"/>
      <c r="CB18" s="1062"/>
      <c r="CC18" s="1062"/>
      <c r="CD18" s="1062"/>
      <c r="CE18" s="1062"/>
      <c r="CF18" s="1062"/>
      <c r="CG18" s="1083"/>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7"/>
    </row>
    <row r="19" spans="1:131" s="238" customFormat="1" ht="26.25" customHeight="1" x14ac:dyDescent="0.2">
      <c r="A19" s="241">
        <v>13</v>
      </c>
      <c r="B19" s="1099"/>
      <c r="C19" s="1100"/>
      <c r="D19" s="1100"/>
      <c r="E19" s="1100"/>
      <c r="F19" s="1100"/>
      <c r="G19" s="1100"/>
      <c r="H19" s="1100"/>
      <c r="I19" s="1100"/>
      <c r="J19" s="1100"/>
      <c r="K19" s="1100"/>
      <c r="L19" s="1100"/>
      <c r="M19" s="1100"/>
      <c r="N19" s="1100"/>
      <c r="O19" s="1100"/>
      <c r="P19" s="1101"/>
      <c r="Q19" s="1107"/>
      <c r="R19" s="1108"/>
      <c r="S19" s="1108"/>
      <c r="T19" s="1108"/>
      <c r="U19" s="1108"/>
      <c r="V19" s="1108"/>
      <c r="W19" s="1108"/>
      <c r="X19" s="1108"/>
      <c r="Y19" s="1108"/>
      <c r="Z19" s="1108"/>
      <c r="AA19" s="1108"/>
      <c r="AB19" s="1108"/>
      <c r="AC19" s="1108"/>
      <c r="AD19" s="1108"/>
      <c r="AE19" s="1109"/>
      <c r="AF19" s="1104"/>
      <c r="AG19" s="1105"/>
      <c r="AH19" s="1105"/>
      <c r="AI19" s="1105"/>
      <c r="AJ19" s="1106"/>
      <c r="AK19" s="1150"/>
      <c r="AL19" s="1114"/>
      <c r="AM19" s="1114"/>
      <c r="AN19" s="1114"/>
      <c r="AO19" s="1114"/>
      <c r="AP19" s="1114"/>
      <c r="AQ19" s="1114"/>
      <c r="AR19" s="1114"/>
      <c r="AS19" s="1114"/>
      <c r="AT19" s="1114"/>
      <c r="AU19" s="1151"/>
      <c r="AV19" s="1151"/>
      <c r="AW19" s="1151"/>
      <c r="AX19" s="1151"/>
      <c r="AY19" s="1152"/>
      <c r="AZ19" s="235"/>
      <c r="BA19" s="235"/>
      <c r="BB19" s="235"/>
      <c r="BC19" s="235"/>
      <c r="BD19" s="235"/>
      <c r="BE19" s="236"/>
      <c r="BF19" s="236"/>
      <c r="BG19" s="236"/>
      <c r="BH19" s="236"/>
      <c r="BI19" s="236"/>
      <c r="BJ19" s="236"/>
      <c r="BK19" s="236"/>
      <c r="BL19" s="236"/>
      <c r="BM19" s="236"/>
      <c r="BN19" s="236"/>
      <c r="BO19" s="236"/>
      <c r="BP19" s="236"/>
      <c r="BQ19" s="241">
        <v>13</v>
      </c>
      <c r="BR19" s="242"/>
      <c r="BS19" s="1061"/>
      <c r="BT19" s="1062"/>
      <c r="BU19" s="1062"/>
      <c r="BV19" s="1062"/>
      <c r="BW19" s="1062"/>
      <c r="BX19" s="1062"/>
      <c r="BY19" s="1062"/>
      <c r="BZ19" s="1062"/>
      <c r="CA19" s="1062"/>
      <c r="CB19" s="1062"/>
      <c r="CC19" s="1062"/>
      <c r="CD19" s="1062"/>
      <c r="CE19" s="1062"/>
      <c r="CF19" s="1062"/>
      <c r="CG19" s="1083"/>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7"/>
    </row>
    <row r="20" spans="1:131" s="238" customFormat="1" ht="26.25" customHeight="1" x14ac:dyDescent="0.2">
      <c r="A20" s="241">
        <v>14</v>
      </c>
      <c r="B20" s="1099"/>
      <c r="C20" s="1100"/>
      <c r="D20" s="1100"/>
      <c r="E20" s="1100"/>
      <c r="F20" s="1100"/>
      <c r="G20" s="1100"/>
      <c r="H20" s="1100"/>
      <c r="I20" s="1100"/>
      <c r="J20" s="1100"/>
      <c r="K20" s="1100"/>
      <c r="L20" s="1100"/>
      <c r="M20" s="1100"/>
      <c r="N20" s="1100"/>
      <c r="O20" s="1100"/>
      <c r="P20" s="1101"/>
      <c r="Q20" s="1107"/>
      <c r="R20" s="1108"/>
      <c r="S20" s="1108"/>
      <c r="T20" s="1108"/>
      <c r="U20" s="1108"/>
      <c r="V20" s="1108"/>
      <c r="W20" s="1108"/>
      <c r="X20" s="1108"/>
      <c r="Y20" s="1108"/>
      <c r="Z20" s="1108"/>
      <c r="AA20" s="1108"/>
      <c r="AB20" s="1108"/>
      <c r="AC20" s="1108"/>
      <c r="AD20" s="1108"/>
      <c r="AE20" s="1109"/>
      <c r="AF20" s="1104"/>
      <c r="AG20" s="1105"/>
      <c r="AH20" s="1105"/>
      <c r="AI20" s="1105"/>
      <c r="AJ20" s="1106"/>
      <c r="AK20" s="1150"/>
      <c r="AL20" s="1114"/>
      <c r="AM20" s="1114"/>
      <c r="AN20" s="1114"/>
      <c r="AO20" s="1114"/>
      <c r="AP20" s="1114"/>
      <c r="AQ20" s="1114"/>
      <c r="AR20" s="1114"/>
      <c r="AS20" s="1114"/>
      <c r="AT20" s="1114"/>
      <c r="AU20" s="1151"/>
      <c r="AV20" s="1151"/>
      <c r="AW20" s="1151"/>
      <c r="AX20" s="1151"/>
      <c r="AY20" s="1152"/>
      <c r="AZ20" s="235"/>
      <c r="BA20" s="235"/>
      <c r="BB20" s="235"/>
      <c r="BC20" s="235"/>
      <c r="BD20" s="235"/>
      <c r="BE20" s="236"/>
      <c r="BF20" s="236"/>
      <c r="BG20" s="236"/>
      <c r="BH20" s="236"/>
      <c r="BI20" s="236"/>
      <c r="BJ20" s="236"/>
      <c r="BK20" s="236"/>
      <c r="BL20" s="236"/>
      <c r="BM20" s="236"/>
      <c r="BN20" s="236"/>
      <c r="BO20" s="236"/>
      <c r="BP20" s="236"/>
      <c r="BQ20" s="241">
        <v>14</v>
      </c>
      <c r="BR20" s="242"/>
      <c r="BS20" s="1061"/>
      <c r="BT20" s="1062"/>
      <c r="BU20" s="1062"/>
      <c r="BV20" s="1062"/>
      <c r="BW20" s="1062"/>
      <c r="BX20" s="1062"/>
      <c r="BY20" s="1062"/>
      <c r="BZ20" s="1062"/>
      <c r="CA20" s="1062"/>
      <c r="CB20" s="1062"/>
      <c r="CC20" s="1062"/>
      <c r="CD20" s="1062"/>
      <c r="CE20" s="1062"/>
      <c r="CF20" s="1062"/>
      <c r="CG20" s="1083"/>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7"/>
    </row>
    <row r="21" spans="1:131" s="238" customFormat="1" ht="26.25" customHeight="1" thickBot="1" x14ac:dyDescent="0.25">
      <c r="A21" s="241">
        <v>15</v>
      </c>
      <c r="B21" s="1099"/>
      <c r="C21" s="1100"/>
      <c r="D21" s="1100"/>
      <c r="E21" s="1100"/>
      <c r="F21" s="1100"/>
      <c r="G21" s="1100"/>
      <c r="H21" s="1100"/>
      <c r="I21" s="1100"/>
      <c r="J21" s="1100"/>
      <c r="K21" s="1100"/>
      <c r="L21" s="1100"/>
      <c r="M21" s="1100"/>
      <c r="N21" s="1100"/>
      <c r="O21" s="1100"/>
      <c r="P21" s="1101"/>
      <c r="Q21" s="1107"/>
      <c r="R21" s="1108"/>
      <c r="S21" s="1108"/>
      <c r="T21" s="1108"/>
      <c r="U21" s="1108"/>
      <c r="V21" s="1108"/>
      <c r="W21" s="1108"/>
      <c r="X21" s="1108"/>
      <c r="Y21" s="1108"/>
      <c r="Z21" s="1108"/>
      <c r="AA21" s="1108"/>
      <c r="AB21" s="1108"/>
      <c r="AC21" s="1108"/>
      <c r="AD21" s="1108"/>
      <c r="AE21" s="1109"/>
      <c r="AF21" s="1104"/>
      <c r="AG21" s="1105"/>
      <c r="AH21" s="1105"/>
      <c r="AI21" s="1105"/>
      <c r="AJ21" s="1106"/>
      <c r="AK21" s="1150"/>
      <c r="AL21" s="1114"/>
      <c r="AM21" s="1114"/>
      <c r="AN21" s="1114"/>
      <c r="AO21" s="1114"/>
      <c r="AP21" s="1114"/>
      <c r="AQ21" s="1114"/>
      <c r="AR21" s="1114"/>
      <c r="AS21" s="1114"/>
      <c r="AT21" s="1114"/>
      <c r="AU21" s="1151"/>
      <c r="AV21" s="1151"/>
      <c r="AW21" s="1151"/>
      <c r="AX21" s="1151"/>
      <c r="AY21" s="1152"/>
      <c r="AZ21" s="235"/>
      <c r="BA21" s="235"/>
      <c r="BB21" s="235"/>
      <c r="BC21" s="235"/>
      <c r="BD21" s="235"/>
      <c r="BE21" s="236"/>
      <c r="BF21" s="236"/>
      <c r="BG21" s="236"/>
      <c r="BH21" s="236"/>
      <c r="BI21" s="236"/>
      <c r="BJ21" s="236"/>
      <c r="BK21" s="236"/>
      <c r="BL21" s="236"/>
      <c r="BM21" s="236"/>
      <c r="BN21" s="236"/>
      <c r="BO21" s="236"/>
      <c r="BP21" s="236"/>
      <c r="BQ21" s="241">
        <v>15</v>
      </c>
      <c r="BR21" s="242"/>
      <c r="BS21" s="1061"/>
      <c r="BT21" s="1062"/>
      <c r="BU21" s="1062"/>
      <c r="BV21" s="1062"/>
      <c r="BW21" s="1062"/>
      <c r="BX21" s="1062"/>
      <c r="BY21" s="1062"/>
      <c r="BZ21" s="1062"/>
      <c r="CA21" s="1062"/>
      <c r="CB21" s="1062"/>
      <c r="CC21" s="1062"/>
      <c r="CD21" s="1062"/>
      <c r="CE21" s="1062"/>
      <c r="CF21" s="1062"/>
      <c r="CG21" s="1083"/>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7"/>
    </row>
    <row r="22" spans="1:131" s="238" customFormat="1" ht="26.25" customHeight="1" x14ac:dyDescent="0.2">
      <c r="A22" s="241">
        <v>16</v>
      </c>
      <c r="B22" s="1099"/>
      <c r="C22" s="1100"/>
      <c r="D22" s="1100"/>
      <c r="E22" s="1100"/>
      <c r="F22" s="1100"/>
      <c r="G22" s="1100"/>
      <c r="H22" s="1100"/>
      <c r="I22" s="1100"/>
      <c r="J22" s="1100"/>
      <c r="K22" s="1100"/>
      <c r="L22" s="1100"/>
      <c r="M22" s="1100"/>
      <c r="N22" s="1100"/>
      <c r="O22" s="1100"/>
      <c r="P22" s="1101"/>
      <c r="Q22" s="1143"/>
      <c r="R22" s="1144"/>
      <c r="S22" s="1144"/>
      <c r="T22" s="1144"/>
      <c r="U22" s="1144"/>
      <c r="V22" s="1144"/>
      <c r="W22" s="1144"/>
      <c r="X22" s="1144"/>
      <c r="Y22" s="1144"/>
      <c r="Z22" s="1144"/>
      <c r="AA22" s="1144"/>
      <c r="AB22" s="1144"/>
      <c r="AC22" s="1144"/>
      <c r="AD22" s="1144"/>
      <c r="AE22" s="1145"/>
      <c r="AF22" s="1104"/>
      <c r="AG22" s="1105"/>
      <c r="AH22" s="1105"/>
      <c r="AI22" s="1105"/>
      <c r="AJ22" s="1106"/>
      <c r="AK22" s="1146"/>
      <c r="AL22" s="1147"/>
      <c r="AM22" s="1147"/>
      <c r="AN22" s="1147"/>
      <c r="AO22" s="1147"/>
      <c r="AP22" s="1147"/>
      <c r="AQ22" s="1147"/>
      <c r="AR22" s="1147"/>
      <c r="AS22" s="1147"/>
      <c r="AT22" s="1147"/>
      <c r="AU22" s="1148"/>
      <c r="AV22" s="1148"/>
      <c r="AW22" s="1148"/>
      <c r="AX22" s="1148"/>
      <c r="AY22" s="1149"/>
      <c r="AZ22" s="1097" t="s">
        <v>391</v>
      </c>
      <c r="BA22" s="1097"/>
      <c r="BB22" s="1097"/>
      <c r="BC22" s="1097"/>
      <c r="BD22" s="1098"/>
      <c r="BE22" s="236"/>
      <c r="BF22" s="236"/>
      <c r="BG22" s="236"/>
      <c r="BH22" s="236"/>
      <c r="BI22" s="236"/>
      <c r="BJ22" s="236"/>
      <c r="BK22" s="236"/>
      <c r="BL22" s="236"/>
      <c r="BM22" s="236"/>
      <c r="BN22" s="236"/>
      <c r="BO22" s="236"/>
      <c r="BP22" s="236"/>
      <c r="BQ22" s="241">
        <v>16</v>
      </c>
      <c r="BR22" s="242"/>
      <c r="BS22" s="1061"/>
      <c r="BT22" s="1062"/>
      <c r="BU22" s="1062"/>
      <c r="BV22" s="1062"/>
      <c r="BW22" s="1062"/>
      <c r="BX22" s="1062"/>
      <c r="BY22" s="1062"/>
      <c r="BZ22" s="1062"/>
      <c r="CA22" s="1062"/>
      <c r="CB22" s="1062"/>
      <c r="CC22" s="1062"/>
      <c r="CD22" s="1062"/>
      <c r="CE22" s="1062"/>
      <c r="CF22" s="1062"/>
      <c r="CG22" s="1083"/>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7"/>
    </row>
    <row r="23" spans="1:131" s="238" customFormat="1" ht="26.25" customHeight="1" thickBot="1" x14ac:dyDescent="0.25">
      <c r="A23" s="243" t="s">
        <v>392</v>
      </c>
      <c r="B23" s="1006" t="s">
        <v>393</v>
      </c>
      <c r="C23" s="1007"/>
      <c r="D23" s="1007"/>
      <c r="E23" s="1007"/>
      <c r="F23" s="1007"/>
      <c r="G23" s="1007"/>
      <c r="H23" s="1007"/>
      <c r="I23" s="1007"/>
      <c r="J23" s="1007"/>
      <c r="K23" s="1007"/>
      <c r="L23" s="1007"/>
      <c r="M23" s="1007"/>
      <c r="N23" s="1007"/>
      <c r="O23" s="1007"/>
      <c r="P23" s="1017"/>
      <c r="Q23" s="1137"/>
      <c r="R23" s="1131"/>
      <c r="S23" s="1131"/>
      <c r="T23" s="1131"/>
      <c r="U23" s="1131"/>
      <c r="V23" s="1131"/>
      <c r="W23" s="1131"/>
      <c r="X23" s="1131"/>
      <c r="Y23" s="1131"/>
      <c r="Z23" s="1131"/>
      <c r="AA23" s="1131"/>
      <c r="AB23" s="1131"/>
      <c r="AC23" s="1131"/>
      <c r="AD23" s="1131"/>
      <c r="AE23" s="1138"/>
      <c r="AF23" s="1139">
        <v>1097</v>
      </c>
      <c r="AG23" s="1131"/>
      <c r="AH23" s="1131"/>
      <c r="AI23" s="1131"/>
      <c r="AJ23" s="1140"/>
      <c r="AK23" s="1141"/>
      <c r="AL23" s="1142"/>
      <c r="AM23" s="1142"/>
      <c r="AN23" s="1142"/>
      <c r="AO23" s="1142"/>
      <c r="AP23" s="1131"/>
      <c r="AQ23" s="1131"/>
      <c r="AR23" s="1131"/>
      <c r="AS23" s="1131"/>
      <c r="AT23" s="1131"/>
      <c r="AU23" s="1132"/>
      <c r="AV23" s="1132"/>
      <c r="AW23" s="1132"/>
      <c r="AX23" s="1132"/>
      <c r="AY23" s="1133"/>
      <c r="AZ23" s="1134" t="s">
        <v>394</v>
      </c>
      <c r="BA23" s="1135"/>
      <c r="BB23" s="1135"/>
      <c r="BC23" s="1135"/>
      <c r="BD23" s="1136"/>
      <c r="BE23" s="236"/>
      <c r="BF23" s="236"/>
      <c r="BG23" s="236"/>
      <c r="BH23" s="236"/>
      <c r="BI23" s="236"/>
      <c r="BJ23" s="236"/>
      <c r="BK23" s="236"/>
      <c r="BL23" s="236"/>
      <c r="BM23" s="236"/>
      <c r="BN23" s="236"/>
      <c r="BO23" s="236"/>
      <c r="BP23" s="236"/>
      <c r="BQ23" s="241">
        <v>17</v>
      </c>
      <c r="BR23" s="242"/>
      <c r="BS23" s="1061"/>
      <c r="BT23" s="1062"/>
      <c r="BU23" s="1062"/>
      <c r="BV23" s="1062"/>
      <c r="BW23" s="1062"/>
      <c r="BX23" s="1062"/>
      <c r="BY23" s="1062"/>
      <c r="BZ23" s="1062"/>
      <c r="CA23" s="1062"/>
      <c r="CB23" s="1062"/>
      <c r="CC23" s="1062"/>
      <c r="CD23" s="1062"/>
      <c r="CE23" s="1062"/>
      <c r="CF23" s="1062"/>
      <c r="CG23" s="1083"/>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7"/>
    </row>
    <row r="24" spans="1:131" s="238" customFormat="1" ht="26.25" customHeight="1" x14ac:dyDescent="0.2">
      <c r="A24" s="1130" t="s">
        <v>395</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5"/>
      <c r="BA24" s="235"/>
      <c r="BB24" s="235"/>
      <c r="BC24" s="235"/>
      <c r="BD24" s="235"/>
      <c r="BE24" s="236"/>
      <c r="BF24" s="236"/>
      <c r="BG24" s="236"/>
      <c r="BH24" s="236"/>
      <c r="BI24" s="236"/>
      <c r="BJ24" s="236"/>
      <c r="BK24" s="236"/>
      <c r="BL24" s="236"/>
      <c r="BM24" s="236"/>
      <c r="BN24" s="236"/>
      <c r="BO24" s="236"/>
      <c r="BP24" s="236"/>
      <c r="BQ24" s="241">
        <v>18</v>
      </c>
      <c r="BR24" s="242"/>
      <c r="BS24" s="1061"/>
      <c r="BT24" s="1062"/>
      <c r="BU24" s="1062"/>
      <c r="BV24" s="1062"/>
      <c r="BW24" s="1062"/>
      <c r="BX24" s="1062"/>
      <c r="BY24" s="1062"/>
      <c r="BZ24" s="1062"/>
      <c r="CA24" s="1062"/>
      <c r="CB24" s="1062"/>
      <c r="CC24" s="1062"/>
      <c r="CD24" s="1062"/>
      <c r="CE24" s="1062"/>
      <c r="CF24" s="1062"/>
      <c r="CG24" s="1083"/>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7"/>
    </row>
    <row r="25" spans="1:131" ht="26.25" customHeight="1" thickBot="1" x14ac:dyDescent="0.25">
      <c r="A25" s="1129" t="s">
        <v>396</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5"/>
      <c r="BK25" s="235"/>
      <c r="BL25" s="235"/>
      <c r="BM25" s="235"/>
      <c r="BN25" s="235"/>
      <c r="BO25" s="244"/>
      <c r="BP25" s="244"/>
      <c r="BQ25" s="241">
        <v>19</v>
      </c>
      <c r="BR25" s="242"/>
      <c r="BS25" s="1061"/>
      <c r="BT25" s="1062"/>
      <c r="BU25" s="1062"/>
      <c r="BV25" s="1062"/>
      <c r="BW25" s="1062"/>
      <c r="BX25" s="1062"/>
      <c r="BY25" s="1062"/>
      <c r="BZ25" s="1062"/>
      <c r="CA25" s="1062"/>
      <c r="CB25" s="1062"/>
      <c r="CC25" s="1062"/>
      <c r="CD25" s="1062"/>
      <c r="CE25" s="1062"/>
      <c r="CF25" s="1062"/>
      <c r="CG25" s="1083"/>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33"/>
    </row>
    <row r="26" spans="1:131" ht="26.25" customHeight="1" x14ac:dyDescent="0.2">
      <c r="A26" s="1064" t="s">
        <v>371</v>
      </c>
      <c r="B26" s="1065"/>
      <c r="C26" s="1065"/>
      <c r="D26" s="1065"/>
      <c r="E26" s="1065"/>
      <c r="F26" s="1065"/>
      <c r="G26" s="1065"/>
      <c r="H26" s="1065"/>
      <c r="I26" s="1065"/>
      <c r="J26" s="1065"/>
      <c r="K26" s="1065"/>
      <c r="L26" s="1065"/>
      <c r="M26" s="1065"/>
      <c r="N26" s="1065"/>
      <c r="O26" s="1065"/>
      <c r="P26" s="1066"/>
      <c r="Q26" s="1070" t="s">
        <v>397</v>
      </c>
      <c r="R26" s="1071"/>
      <c r="S26" s="1071"/>
      <c r="T26" s="1071"/>
      <c r="U26" s="1072"/>
      <c r="V26" s="1070" t="s">
        <v>398</v>
      </c>
      <c r="W26" s="1071"/>
      <c r="X26" s="1071"/>
      <c r="Y26" s="1071"/>
      <c r="Z26" s="1072"/>
      <c r="AA26" s="1070" t="s">
        <v>399</v>
      </c>
      <c r="AB26" s="1071"/>
      <c r="AC26" s="1071"/>
      <c r="AD26" s="1071"/>
      <c r="AE26" s="1071"/>
      <c r="AF26" s="1125" t="s">
        <v>400</v>
      </c>
      <c r="AG26" s="1077"/>
      <c r="AH26" s="1077"/>
      <c r="AI26" s="1077"/>
      <c r="AJ26" s="1126"/>
      <c r="AK26" s="1071" t="s">
        <v>401</v>
      </c>
      <c r="AL26" s="1071"/>
      <c r="AM26" s="1071"/>
      <c r="AN26" s="1071"/>
      <c r="AO26" s="1072"/>
      <c r="AP26" s="1070" t="s">
        <v>402</v>
      </c>
      <c r="AQ26" s="1071"/>
      <c r="AR26" s="1071"/>
      <c r="AS26" s="1071"/>
      <c r="AT26" s="1072"/>
      <c r="AU26" s="1070" t="s">
        <v>403</v>
      </c>
      <c r="AV26" s="1071"/>
      <c r="AW26" s="1071"/>
      <c r="AX26" s="1071"/>
      <c r="AY26" s="1072"/>
      <c r="AZ26" s="1070" t="s">
        <v>404</v>
      </c>
      <c r="BA26" s="1071"/>
      <c r="BB26" s="1071"/>
      <c r="BC26" s="1071"/>
      <c r="BD26" s="1072"/>
      <c r="BE26" s="1070" t="s">
        <v>378</v>
      </c>
      <c r="BF26" s="1071"/>
      <c r="BG26" s="1071"/>
      <c r="BH26" s="1071"/>
      <c r="BI26" s="1084"/>
      <c r="BJ26" s="235"/>
      <c r="BK26" s="235"/>
      <c r="BL26" s="235"/>
      <c r="BM26" s="235"/>
      <c r="BN26" s="235"/>
      <c r="BO26" s="244"/>
      <c r="BP26" s="244"/>
      <c r="BQ26" s="241">
        <v>20</v>
      </c>
      <c r="BR26" s="242"/>
      <c r="BS26" s="1061"/>
      <c r="BT26" s="1062"/>
      <c r="BU26" s="1062"/>
      <c r="BV26" s="1062"/>
      <c r="BW26" s="1062"/>
      <c r="BX26" s="1062"/>
      <c r="BY26" s="1062"/>
      <c r="BZ26" s="1062"/>
      <c r="CA26" s="1062"/>
      <c r="CB26" s="1062"/>
      <c r="CC26" s="1062"/>
      <c r="CD26" s="1062"/>
      <c r="CE26" s="1062"/>
      <c r="CF26" s="1062"/>
      <c r="CG26" s="1083"/>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33"/>
    </row>
    <row r="27" spans="1:13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7"/>
      <c r="AG27" s="1080"/>
      <c r="AH27" s="1080"/>
      <c r="AI27" s="1080"/>
      <c r="AJ27" s="1128"/>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5"/>
      <c r="BJ27" s="235"/>
      <c r="BK27" s="235"/>
      <c r="BL27" s="235"/>
      <c r="BM27" s="235"/>
      <c r="BN27" s="235"/>
      <c r="BO27" s="244"/>
      <c r="BP27" s="244"/>
      <c r="BQ27" s="241">
        <v>21</v>
      </c>
      <c r="BR27" s="242"/>
      <c r="BS27" s="1061"/>
      <c r="BT27" s="1062"/>
      <c r="BU27" s="1062"/>
      <c r="BV27" s="1062"/>
      <c r="BW27" s="1062"/>
      <c r="BX27" s="1062"/>
      <c r="BY27" s="1062"/>
      <c r="BZ27" s="1062"/>
      <c r="CA27" s="1062"/>
      <c r="CB27" s="1062"/>
      <c r="CC27" s="1062"/>
      <c r="CD27" s="1062"/>
      <c r="CE27" s="1062"/>
      <c r="CF27" s="1062"/>
      <c r="CG27" s="1083"/>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33"/>
    </row>
    <row r="28" spans="1:131" ht="26.25" customHeight="1" thickTop="1" x14ac:dyDescent="0.2">
      <c r="A28" s="245">
        <v>1</v>
      </c>
      <c r="B28" s="1117" t="s">
        <v>405</v>
      </c>
      <c r="C28" s="1118"/>
      <c r="D28" s="1118"/>
      <c r="E28" s="1118"/>
      <c r="F28" s="1118"/>
      <c r="G28" s="1118"/>
      <c r="H28" s="1118"/>
      <c r="I28" s="1118"/>
      <c r="J28" s="1118"/>
      <c r="K28" s="1118"/>
      <c r="L28" s="1118"/>
      <c r="M28" s="1118"/>
      <c r="N28" s="1118"/>
      <c r="O28" s="1118"/>
      <c r="P28" s="1119"/>
      <c r="Q28" s="1120">
        <v>5250</v>
      </c>
      <c r="R28" s="1121"/>
      <c r="S28" s="1121"/>
      <c r="T28" s="1121"/>
      <c r="U28" s="1121"/>
      <c r="V28" s="1121">
        <v>5020</v>
      </c>
      <c r="W28" s="1121"/>
      <c r="X28" s="1121"/>
      <c r="Y28" s="1121"/>
      <c r="Z28" s="1121"/>
      <c r="AA28" s="1121">
        <v>230</v>
      </c>
      <c r="AB28" s="1121"/>
      <c r="AC28" s="1121"/>
      <c r="AD28" s="1121"/>
      <c r="AE28" s="1122"/>
      <c r="AF28" s="1123">
        <v>230</v>
      </c>
      <c r="AG28" s="1121"/>
      <c r="AH28" s="1121"/>
      <c r="AI28" s="1121"/>
      <c r="AJ28" s="1124"/>
      <c r="AK28" s="1111">
        <v>267</v>
      </c>
      <c r="AL28" s="1112"/>
      <c r="AM28" s="1112"/>
      <c r="AN28" s="1112"/>
      <c r="AO28" s="1112"/>
      <c r="AP28" s="1112" t="s">
        <v>577</v>
      </c>
      <c r="AQ28" s="1112"/>
      <c r="AR28" s="1112"/>
      <c r="AS28" s="1112"/>
      <c r="AT28" s="1112"/>
      <c r="AU28" s="1112" t="s">
        <v>577</v>
      </c>
      <c r="AV28" s="1112"/>
      <c r="AW28" s="1112"/>
      <c r="AX28" s="1112"/>
      <c r="AY28" s="1112"/>
      <c r="AZ28" s="1113"/>
      <c r="BA28" s="1113"/>
      <c r="BB28" s="1113"/>
      <c r="BC28" s="1113"/>
      <c r="BD28" s="1113"/>
      <c r="BE28" s="1115"/>
      <c r="BF28" s="1115"/>
      <c r="BG28" s="1115"/>
      <c r="BH28" s="1115"/>
      <c r="BI28" s="1116"/>
      <c r="BJ28" s="235"/>
      <c r="BK28" s="235"/>
      <c r="BL28" s="235"/>
      <c r="BM28" s="235"/>
      <c r="BN28" s="235"/>
      <c r="BO28" s="244"/>
      <c r="BP28" s="244"/>
      <c r="BQ28" s="241">
        <v>22</v>
      </c>
      <c r="BR28" s="242"/>
      <c r="BS28" s="1061"/>
      <c r="BT28" s="1062"/>
      <c r="BU28" s="1062"/>
      <c r="BV28" s="1062"/>
      <c r="BW28" s="1062"/>
      <c r="BX28" s="1062"/>
      <c r="BY28" s="1062"/>
      <c r="BZ28" s="1062"/>
      <c r="CA28" s="1062"/>
      <c r="CB28" s="1062"/>
      <c r="CC28" s="1062"/>
      <c r="CD28" s="1062"/>
      <c r="CE28" s="1062"/>
      <c r="CF28" s="1062"/>
      <c r="CG28" s="1083"/>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33"/>
    </row>
    <row r="29" spans="1:131" ht="26.25" customHeight="1" x14ac:dyDescent="0.2">
      <c r="A29" s="245">
        <v>2</v>
      </c>
      <c r="B29" s="1099" t="s">
        <v>406</v>
      </c>
      <c r="C29" s="1100"/>
      <c r="D29" s="1100"/>
      <c r="E29" s="1100"/>
      <c r="F29" s="1100"/>
      <c r="G29" s="1100"/>
      <c r="H29" s="1100"/>
      <c r="I29" s="1100"/>
      <c r="J29" s="1100"/>
      <c r="K29" s="1100"/>
      <c r="L29" s="1100"/>
      <c r="M29" s="1100"/>
      <c r="N29" s="1100"/>
      <c r="O29" s="1100"/>
      <c r="P29" s="1101"/>
      <c r="Q29" s="1107">
        <v>4488</v>
      </c>
      <c r="R29" s="1108"/>
      <c r="S29" s="1108"/>
      <c r="T29" s="1108"/>
      <c r="U29" s="1108"/>
      <c r="V29" s="1108">
        <v>4300</v>
      </c>
      <c r="W29" s="1108"/>
      <c r="X29" s="1108"/>
      <c r="Y29" s="1108"/>
      <c r="Z29" s="1108"/>
      <c r="AA29" s="1108">
        <v>188</v>
      </c>
      <c r="AB29" s="1108"/>
      <c r="AC29" s="1108"/>
      <c r="AD29" s="1108"/>
      <c r="AE29" s="1109"/>
      <c r="AF29" s="1104">
        <v>188</v>
      </c>
      <c r="AG29" s="1105"/>
      <c r="AH29" s="1105"/>
      <c r="AI29" s="1105"/>
      <c r="AJ29" s="1106"/>
      <c r="AK29" s="1049">
        <v>646</v>
      </c>
      <c r="AL29" s="1040"/>
      <c r="AM29" s="1040"/>
      <c r="AN29" s="1040"/>
      <c r="AO29" s="1040"/>
      <c r="AP29" s="1040" t="s">
        <v>577</v>
      </c>
      <c r="AQ29" s="1040"/>
      <c r="AR29" s="1040"/>
      <c r="AS29" s="1040"/>
      <c r="AT29" s="1040"/>
      <c r="AU29" s="1114" t="s">
        <v>577</v>
      </c>
      <c r="AV29" s="1114"/>
      <c r="AW29" s="1114"/>
      <c r="AX29" s="1114"/>
      <c r="AY29" s="1114"/>
      <c r="AZ29" s="1110"/>
      <c r="BA29" s="1110"/>
      <c r="BB29" s="1110"/>
      <c r="BC29" s="1110"/>
      <c r="BD29" s="1110"/>
      <c r="BE29" s="1041"/>
      <c r="BF29" s="1041"/>
      <c r="BG29" s="1041"/>
      <c r="BH29" s="1041"/>
      <c r="BI29" s="1042"/>
      <c r="BJ29" s="235"/>
      <c r="BK29" s="235"/>
      <c r="BL29" s="235"/>
      <c r="BM29" s="235"/>
      <c r="BN29" s="235"/>
      <c r="BO29" s="244"/>
      <c r="BP29" s="244"/>
      <c r="BQ29" s="241">
        <v>23</v>
      </c>
      <c r="BR29" s="242"/>
      <c r="BS29" s="1061"/>
      <c r="BT29" s="1062"/>
      <c r="BU29" s="1062"/>
      <c r="BV29" s="1062"/>
      <c r="BW29" s="1062"/>
      <c r="BX29" s="1062"/>
      <c r="BY29" s="1062"/>
      <c r="BZ29" s="1062"/>
      <c r="CA29" s="1062"/>
      <c r="CB29" s="1062"/>
      <c r="CC29" s="1062"/>
      <c r="CD29" s="1062"/>
      <c r="CE29" s="1062"/>
      <c r="CF29" s="1062"/>
      <c r="CG29" s="1083"/>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33"/>
    </row>
    <row r="30" spans="1:131" ht="26.25" customHeight="1" x14ac:dyDescent="0.2">
      <c r="A30" s="245">
        <v>3</v>
      </c>
      <c r="B30" s="1099" t="s">
        <v>407</v>
      </c>
      <c r="C30" s="1100"/>
      <c r="D30" s="1100"/>
      <c r="E30" s="1100"/>
      <c r="F30" s="1100"/>
      <c r="G30" s="1100"/>
      <c r="H30" s="1100"/>
      <c r="I30" s="1100"/>
      <c r="J30" s="1100"/>
      <c r="K30" s="1100"/>
      <c r="L30" s="1100"/>
      <c r="M30" s="1100"/>
      <c r="N30" s="1100"/>
      <c r="O30" s="1100"/>
      <c r="P30" s="1101"/>
      <c r="Q30" s="1107">
        <v>523</v>
      </c>
      <c r="R30" s="1108"/>
      <c r="S30" s="1108"/>
      <c r="T30" s="1108"/>
      <c r="U30" s="1108"/>
      <c r="V30" s="1108">
        <v>523</v>
      </c>
      <c r="W30" s="1108"/>
      <c r="X30" s="1108"/>
      <c r="Y30" s="1108"/>
      <c r="Z30" s="1108"/>
      <c r="AA30" s="1108">
        <v>0</v>
      </c>
      <c r="AB30" s="1108"/>
      <c r="AC30" s="1108"/>
      <c r="AD30" s="1108"/>
      <c r="AE30" s="1109"/>
      <c r="AF30" s="1104">
        <v>0</v>
      </c>
      <c r="AG30" s="1105"/>
      <c r="AH30" s="1105"/>
      <c r="AI30" s="1105"/>
      <c r="AJ30" s="1106"/>
      <c r="AK30" s="1049">
        <v>100</v>
      </c>
      <c r="AL30" s="1040"/>
      <c r="AM30" s="1040"/>
      <c r="AN30" s="1040"/>
      <c r="AO30" s="1040"/>
      <c r="AP30" s="1040" t="s">
        <v>577</v>
      </c>
      <c r="AQ30" s="1040"/>
      <c r="AR30" s="1040"/>
      <c r="AS30" s="1040"/>
      <c r="AT30" s="1040"/>
      <c r="AU30" s="1040" t="s">
        <v>577</v>
      </c>
      <c r="AV30" s="1040"/>
      <c r="AW30" s="1040"/>
      <c r="AX30" s="1040"/>
      <c r="AY30" s="1040"/>
      <c r="AZ30" s="1110"/>
      <c r="BA30" s="1110"/>
      <c r="BB30" s="1110"/>
      <c r="BC30" s="1110"/>
      <c r="BD30" s="1110"/>
      <c r="BE30" s="1041"/>
      <c r="BF30" s="1041"/>
      <c r="BG30" s="1041"/>
      <c r="BH30" s="1041"/>
      <c r="BI30" s="1042"/>
      <c r="BJ30" s="235"/>
      <c r="BK30" s="235"/>
      <c r="BL30" s="235"/>
      <c r="BM30" s="235"/>
      <c r="BN30" s="235"/>
      <c r="BO30" s="244"/>
      <c r="BP30" s="244"/>
      <c r="BQ30" s="241">
        <v>24</v>
      </c>
      <c r="BR30" s="242"/>
      <c r="BS30" s="1061"/>
      <c r="BT30" s="1062"/>
      <c r="BU30" s="1062"/>
      <c r="BV30" s="1062"/>
      <c r="BW30" s="1062"/>
      <c r="BX30" s="1062"/>
      <c r="BY30" s="1062"/>
      <c r="BZ30" s="1062"/>
      <c r="CA30" s="1062"/>
      <c r="CB30" s="1062"/>
      <c r="CC30" s="1062"/>
      <c r="CD30" s="1062"/>
      <c r="CE30" s="1062"/>
      <c r="CF30" s="1062"/>
      <c r="CG30" s="1083"/>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33"/>
    </row>
    <row r="31" spans="1:131" ht="26.25" customHeight="1" x14ac:dyDescent="0.2">
      <c r="A31" s="245">
        <v>4</v>
      </c>
      <c r="B31" s="1099" t="s">
        <v>408</v>
      </c>
      <c r="C31" s="1100"/>
      <c r="D31" s="1100"/>
      <c r="E31" s="1100"/>
      <c r="F31" s="1100"/>
      <c r="G31" s="1100"/>
      <c r="H31" s="1100"/>
      <c r="I31" s="1100"/>
      <c r="J31" s="1100"/>
      <c r="K31" s="1100"/>
      <c r="L31" s="1100"/>
      <c r="M31" s="1100"/>
      <c r="N31" s="1100"/>
      <c r="O31" s="1100"/>
      <c r="P31" s="1101"/>
      <c r="Q31" s="1107">
        <v>923</v>
      </c>
      <c r="R31" s="1108"/>
      <c r="S31" s="1108"/>
      <c r="T31" s="1108"/>
      <c r="U31" s="1108"/>
      <c r="V31" s="1108">
        <v>916</v>
      </c>
      <c r="W31" s="1108"/>
      <c r="X31" s="1108"/>
      <c r="Y31" s="1108"/>
      <c r="Z31" s="1108"/>
      <c r="AA31" s="1108">
        <v>7</v>
      </c>
      <c r="AB31" s="1108"/>
      <c r="AC31" s="1108"/>
      <c r="AD31" s="1108"/>
      <c r="AE31" s="1109"/>
      <c r="AF31" s="1104">
        <v>926</v>
      </c>
      <c r="AG31" s="1105"/>
      <c r="AH31" s="1105"/>
      <c r="AI31" s="1105"/>
      <c r="AJ31" s="1106"/>
      <c r="AK31" s="1049" t="s">
        <v>577</v>
      </c>
      <c r="AL31" s="1040"/>
      <c r="AM31" s="1040"/>
      <c r="AN31" s="1040"/>
      <c r="AO31" s="1040"/>
      <c r="AP31" s="1040">
        <v>2339</v>
      </c>
      <c r="AQ31" s="1040"/>
      <c r="AR31" s="1040"/>
      <c r="AS31" s="1040"/>
      <c r="AT31" s="1040"/>
      <c r="AU31" s="1040">
        <v>0</v>
      </c>
      <c r="AV31" s="1040"/>
      <c r="AW31" s="1040"/>
      <c r="AX31" s="1040"/>
      <c r="AY31" s="1040"/>
      <c r="AZ31" s="1110"/>
      <c r="BA31" s="1110"/>
      <c r="BB31" s="1110"/>
      <c r="BC31" s="1110"/>
      <c r="BD31" s="1110"/>
      <c r="BE31" s="1041" t="s">
        <v>409</v>
      </c>
      <c r="BF31" s="1041"/>
      <c r="BG31" s="1041"/>
      <c r="BH31" s="1041"/>
      <c r="BI31" s="1042"/>
      <c r="BJ31" s="235"/>
      <c r="BK31" s="235"/>
      <c r="BL31" s="235"/>
      <c r="BM31" s="235"/>
      <c r="BN31" s="235"/>
      <c r="BO31" s="244"/>
      <c r="BP31" s="244"/>
      <c r="BQ31" s="241">
        <v>25</v>
      </c>
      <c r="BR31" s="242"/>
      <c r="BS31" s="1061"/>
      <c r="BT31" s="1062"/>
      <c r="BU31" s="1062"/>
      <c r="BV31" s="1062"/>
      <c r="BW31" s="1062"/>
      <c r="BX31" s="1062"/>
      <c r="BY31" s="1062"/>
      <c r="BZ31" s="1062"/>
      <c r="CA31" s="1062"/>
      <c r="CB31" s="1062"/>
      <c r="CC31" s="1062"/>
      <c r="CD31" s="1062"/>
      <c r="CE31" s="1062"/>
      <c r="CF31" s="1062"/>
      <c r="CG31" s="1083"/>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33"/>
    </row>
    <row r="32" spans="1:131" ht="26.25" customHeight="1" x14ac:dyDescent="0.2">
      <c r="A32" s="245">
        <v>5</v>
      </c>
      <c r="B32" s="1099" t="s">
        <v>410</v>
      </c>
      <c r="C32" s="1100"/>
      <c r="D32" s="1100"/>
      <c r="E32" s="1100"/>
      <c r="F32" s="1100"/>
      <c r="G32" s="1100"/>
      <c r="H32" s="1100"/>
      <c r="I32" s="1100"/>
      <c r="J32" s="1100"/>
      <c r="K32" s="1100"/>
      <c r="L32" s="1100"/>
      <c r="M32" s="1100"/>
      <c r="N32" s="1100"/>
      <c r="O32" s="1100"/>
      <c r="P32" s="1101"/>
      <c r="Q32" s="1107">
        <v>13</v>
      </c>
      <c r="R32" s="1108"/>
      <c r="S32" s="1108"/>
      <c r="T32" s="1108"/>
      <c r="U32" s="1108"/>
      <c r="V32" s="1108">
        <v>12</v>
      </c>
      <c r="W32" s="1108"/>
      <c r="X32" s="1108"/>
      <c r="Y32" s="1108"/>
      <c r="Z32" s="1108"/>
      <c r="AA32" s="1108">
        <v>2</v>
      </c>
      <c r="AB32" s="1108"/>
      <c r="AC32" s="1108"/>
      <c r="AD32" s="1108"/>
      <c r="AE32" s="1109"/>
      <c r="AF32" s="1104">
        <v>2</v>
      </c>
      <c r="AG32" s="1105"/>
      <c r="AH32" s="1105"/>
      <c r="AI32" s="1105"/>
      <c r="AJ32" s="1106"/>
      <c r="AK32" s="1049">
        <v>10</v>
      </c>
      <c r="AL32" s="1040"/>
      <c r="AM32" s="1040"/>
      <c r="AN32" s="1040"/>
      <c r="AO32" s="1040"/>
      <c r="AP32" s="1040">
        <v>20</v>
      </c>
      <c r="AQ32" s="1040"/>
      <c r="AR32" s="1040"/>
      <c r="AS32" s="1040"/>
      <c r="AT32" s="1040"/>
      <c r="AU32" s="1040">
        <v>17</v>
      </c>
      <c r="AV32" s="1040"/>
      <c r="AW32" s="1040"/>
      <c r="AX32" s="1040"/>
      <c r="AY32" s="1040"/>
      <c r="AZ32" s="1110"/>
      <c r="BA32" s="1110"/>
      <c r="BB32" s="1110"/>
      <c r="BC32" s="1110"/>
      <c r="BD32" s="1110"/>
      <c r="BE32" s="1041" t="s">
        <v>411</v>
      </c>
      <c r="BF32" s="1041"/>
      <c r="BG32" s="1041"/>
      <c r="BH32" s="1041"/>
      <c r="BI32" s="1042"/>
      <c r="BJ32" s="235"/>
      <c r="BK32" s="235"/>
      <c r="BL32" s="235"/>
      <c r="BM32" s="235"/>
      <c r="BN32" s="235"/>
      <c r="BO32" s="244"/>
      <c r="BP32" s="244"/>
      <c r="BQ32" s="241">
        <v>26</v>
      </c>
      <c r="BR32" s="242"/>
      <c r="BS32" s="1061"/>
      <c r="BT32" s="1062"/>
      <c r="BU32" s="1062"/>
      <c r="BV32" s="1062"/>
      <c r="BW32" s="1062"/>
      <c r="BX32" s="1062"/>
      <c r="BY32" s="1062"/>
      <c r="BZ32" s="1062"/>
      <c r="CA32" s="1062"/>
      <c r="CB32" s="1062"/>
      <c r="CC32" s="1062"/>
      <c r="CD32" s="1062"/>
      <c r="CE32" s="1062"/>
      <c r="CF32" s="1062"/>
      <c r="CG32" s="1083"/>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33"/>
    </row>
    <row r="33" spans="1:131" ht="26.25" customHeight="1" x14ac:dyDescent="0.2">
      <c r="A33" s="245">
        <v>6</v>
      </c>
      <c r="B33" s="1099"/>
      <c r="C33" s="1100"/>
      <c r="D33" s="1100"/>
      <c r="E33" s="1100"/>
      <c r="F33" s="1100"/>
      <c r="G33" s="1100"/>
      <c r="H33" s="1100"/>
      <c r="I33" s="1100"/>
      <c r="J33" s="1100"/>
      <c r="K33" s="1100"/>
      <c r="L33" s="1100"/>
      <c r="M33" s="1100"/>
      <c r="N33" s="1100"/>
      <c r="O33" s="1100"/>
      <c r="P33" s="1101"/>
      <c r="Q33" s="1107"/>
      <c r="R33" s="1108"/>
      <c r="S33" s="1108"/>
      <c r="T33" s="1108"/>
      <c r="U33" s="1108"/>
      <c r="V33" s="1108"/>
      <c r="W33" s="1108"/>
      <c r="X33" s="1108"/>
      <c r="Y33" s="1108"/>
      <c r="Z33" s="1108"/>
      <c r="AA33" s="1108"/>
      <c r="AB33" s="1108"/>
      <c r="AC33" s="1108"/>
      <c r="AD33" s="1108"/>
      <c r="AE33" s="1109"/>
      <c r="AF33" s="1104"/>
      <c r="AG33" s="1105"/>
      <c r="AH33" s="1105"/>
      <c r="AI33" s="1105"/>
      <c r="AJ33" s="1106"/>
      <c r="AK33" s="1049"/>
      <c r="AL33" s="1040"/>
      <c r="AM33" s="1040"/>
      <c r="AN33" s="1040"/>
      <c r="AO33" s="1040"/>
      <c r="AP33" s="1040"/>
      <c r="AQ33" s="1040"/>
      <c r="AR33" s="1040"/>
      <c r="AS33" s="1040"/>
      <c r="AT33" s="1040"/>
      <c r="AU33" s="1040"/>
      <c r="AV33" s="1040"/>
      <c r="AW33" s="1040"/>
      <c r="AX33" s="1040"/>
      <c r="AY33" s="1040"/>
      <c r="AZ33" s="1110"/>
      <c r="BA33" s="1110"/>
      <c r="BB33" s="1110"/>
      <c r="BC33" s="1110"/>
      <c r="BD33" s="1110"/>
      <c r="BE33" s="1041"/>
      <c r="BF33" s="1041"/>
      <c r="BG33" s="1041"/>
      <c r="BH33" s="1041"/>
      <c r="BI33" s="1042"/>
      <c r="BJ33" s="235"/>
      <c r="BK33" s="235"/>
      <c r="BL33" s="235"/>
      <c r="BM33" s="235"/>
      <c r="BN33" s="235"/>
      <c r="BO33" s="244"/>
      <c r="BP33" s="244"/>
      <c r="BQ33" s="241">
        <v>27</v>
      </c>
      <c r="BR33" s="242"/>
      <c r="BS33" s="1061"/>
      <c r="BT33" s="1062"/>
      <c r="BU33" s="1062"/>
      <c r="BV33" s="1062"/>
      <c r="BW33" s="1062"/>
      <c r="BX33" s="1062"/>
      <c r="BY33" s="1062"/>
      <c r="BZ33" s="1062"/>
      <c r="CA33" s="1062"/>
      <c r="CB33" s="1062"/>
      <c r="CC33" s="1062"/>
      <c r="CD33" s="1062"/>
      <c r="CE33" s="1062"/>
      <c r="CF33" s="1062"/>
      <c r="CG33" s="1083"/>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33"/>
    </row>
    <row r="34" spans="1:131" ht="26.25" customHeight="1" x14ac:dyDescent="0.2">
      <c r="A34" s="245">
        <v>7</v>
      </c>
      <c r="B34" s="1099"/>
      <c r="C34" s="1100"/>
      <c r="D34" s="1100"/>
      <c r="E34" s="1100"/>
      <c r="F34" s="1100"/>
      <c r="G34" s="1100"/>
      <c r="H34" s="1100"/>
      <c r="I34" s="1100"/>
      <c r="J34" s="1100"/>
      <c r="K34" s="1100"/>
      <c r="L34" s="1100"/>
      <c r="M34" s="1100"/>
      <c r="N34" s="1100"/>
      <c r="O34" s="1100"/>
      <c r="P34" s="1101"/>
      <c r="Q34" s="1107"/>
      <c r="R34" s="1108"/>
      <c r="S34" s="1108"/>
      <c r="T34" s="1108"/>
      <c r="U34" s="1108"/>
      <c r="V34" s="1108"/>
      <c r="W34" s="1108"/>
      <c r="X34" s="1108"/>
      <c r="Y34" s="1108"/>
      <c r="Z34" s="1108"/>
      <c r="AA34" s="1108"/>
      <c r="AB34" s="1108"/>
      <c r="AC34" s="1108"/>
      <c r="AD34" s="1108"/>
      <c r="AE34" s="1109"/>
      <c r="AF34" s="1104"/>
      <c r="AG34" s="1105"/>
      <c r="AH34" s="1105"/>
      <c r="AI34" s="1105"/>
      <c r="AJ34" s="1106"/>
      <c r="AK34" s="1049"/>
      <c r="AL34" s="1040"/>
      <c r="AM34" s="1040"/>
      <c r="AN34" s="1040"/>
      <c r="AO34" s="1040"/>
      <c r="AP34" s="1040"/>
      <c r="AQ34" s="1040"/>
      <c r="AR34" s="1040"/>
      <c r="AS34" s="1040"/>
      <c r="AT34" s="1040"/>
      <c r="AU34" s="1040"/>
      <c r="AV34" s="1040"/>
      <c r="AW34" s="1040"/>
      <c r="AX34" s="1040"/>
      <c r="AY34" s="1040"/>
      <c r="AZ34" s="1110"/>
      <c r="BA34" s="1110"/>
      <c r="BB34" s="1110"/>
      <c r="BC34" s="1110"/>
      <c r="BD34" s="1110"/>
      <c r="BE34" s="1041"/>
      <c r="BF34" s="1041"/>
      <c r="BG34" s="1041"/>
      <c r="BH34" s="1041"/>
      <c r="BI34" s="1042"/>
      <c r="BJ34" s="235"/>
      <c r="BK34" s="235"/>
      <c r="BL34" s="235"/>
      <c r="BM34" s="235"/>
      <c r="BN34" s="235"/>
      <c r="BO34" s="244"/>
      <c r="BP34" s="244"/>
      <c r="BQ34" s="241">
        <v>28</v>
      </c>
      <c r="BR34" s="242"/>
      <c r="BS34" s="1061"/>
      <c r="BT34" s="1062"/>
      <c r="BU34" s="1062"/>
      <c r="BV34" s="1062"/>
      <c r="BW34" s="1062"/>
      <c r="BX34" s="1062"/>
      <c r="BY34" s="1062"/>
      <c r="BZ34" s="1062"/>
      <c r="CA34" s="1062"/>
      <c r="CB34" s="1062"/>
      <c r="CC34" s="1062"/>
      <c r="CD34" s="1062"/>
      <c r="CE34" s="1062"/>
      <c r="CF34" s="1062"/>
      <c r="CG34" s="1083"/>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33"/>
    </row>
    <row r="35" spans="1:131" ht="26.25" customHeight="1" x14ac:dyDescent="0.2">
      <c r="A35" s="245">
        <v>8</v>
      </c>
      <c r="B35" s="1099"/>
      <c r="C35" s="1100"/>
      <c r="D35" s="1100"/>
      <c r="E35" s="1100"/>
      <c r="F35" s="1100"/>
      <c r="G35" s="1100"/>
      <c r="H35" s="1100"/>
      <c r="I35" s="1100"/>
      <c r="J35" s="1100"/>
      <c r="K35" s="1100"/>
      <c r="L35" s="1100"/>
      <c r="M35" s="1100"/>
      <c r="N35" s="1100"/>
      <c r="O35" s="1100"/>
      <c r="P35" s="1101"/>
      <c r="Q35" s="1107"/>
      <c r="R35" s="1108"/>
      <c r="S35" s="1108"/>
      <c r="T35" s="1108"/>
      <c r="U35" s="1108"/>
      <c r="V35" s="1108"/>
      <c r="W35" s="1108"/>
      <c r="X35" s="1108"/>
      <c r="Y35" s="1108"/>
      <c r="Z35" s="1108"/>
      <c r="AA35" s="1108"/>
      <c r="AB35" s="1108"/>
      <c r="AC35" s="1108"/>
      <c r="AD35" s="1108"/>
      <c r="AE35" s="1109"/>
      <c r="AF35" s="1104"/>
      <c r="AG35" s="1105"/>
      <c r="AH35" s="1105"/>
      <c r="AI35" s="1105"/>
      <c r="AJ35" s="1106"/>
      <c r="AK35" s="1049"/>
      <c r="AL35" s="1040"/>
      <c r="AM35" s="1040"/>
      <c r="AN35" s="1040"/>
      <c r="AO35" s="1040"/>
      <c r="AP35" s="1040"/>
      <c r="AQ35" s="1040"/>
      <c r="AR35" s="1040"/>
      <c r="AS35" s="1040"/>
      <c r="AT35" s="1040"/>
      <c r="AU35" s="1040"/>
      <c r="AV35" s="1040"/>
      <c r="AW35" s="1040"/>
      <c r="AX35" s="1040"/>
      <c r="AY35" s="1040"/>
      <c r="AZ35" s="1110"/>
      <c r="BA35" s="1110"/>
      <c r="BB35" s="1110"/>
      <c r="BC35" s="1110"/>
      <c r="BD35" s="1110"/>
      <c r="BE35" s="1041"/>
      <c r="BF35" s="1041"/>
      <c r="BG35" s="1041"/>
      <c r="BH35" s="1041"/>
      <c r="BI35" s="1042"/>
      <c r="BJ35" s="235"/>
      <c r="BK35" s="235"/>
      <c r="BL35" s="235"/>
      <c r="BM35" s="235"/>
      <c r="BN35" s="235"/>
      <c r="BO35" s="244"/>
      <c r="BP35" s="244"/>
      <c r="BQ35" s="241">
        <v>29</v>
      </c>
      <c r="BR35" s="242"/>
      <c r="BS35" s="1061"/>
      <c r="BT35" s="1062"/>
      <c r="BU35" s="1062"/>
      <c r="BV35" s="1062"/>
      <c r="BW35" s="1062"/>
      <c r="BX35" s="1062"/>
      <c r="BY35" s="1062"/>
      <c r="BZ35" s="1062"/>
      <c r="CA35" s="1062"/>
      <c r="CB35" s="1062"/>
      <c r="CC35" s="1062"/>
      <c r="CD35" s="1062"/>
      <c r="CE35" s="1062"/>
      <c r="CF35" s="1062"/>
      <c r="CG35" s="1083"/>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33"/>
    </row>
    <row r="36" spans="1:131" ht="26.25" customHeight="1" x14ac:dyDescent="0.2">
      <c r="A36" s="245">
        <v>9</v>
      </c>
      <c r="B36" s="1099"/>
      <c r="C36" s="1100"/>
      <c r="D36" s="1100"/>
      <c r="E36" s="1100"/>
      <c r="F36" s="1100"/>
      <c r="G36" s="1100"/>
      <c r="H36" s="1100"/>
      <c r="I36" s="1100"/>
      <c r="J36" s="1100"/>
      <c r="K36" s="1100"/>
      <c r="L36" s="1100"/>
      <c r="M36" s="1100"/>
      <c r="N36" s="1100"/>
      <c r="O36" s="1100"/>
      <c r="P36" s="1101"/>
      <c r="Q36" s="1107"/>
      <c r="R36" s="1108"/>
      <c r="S36" s="1108"/>
      <c r="T36" s="1108"/>
      <c r="U36" s="1108"/>
      <c r="V36" s="1108"/>
      <c r="W36" s="1108"/>
      <c r="X36" s="1108"/>
      <c r="Y36" s="1108"/>
      <c r="Z36" s="1108"/>
      <c r="AA36" s="1108"/>
      <c r="AB36" s="1108"/>
      <c r="AC36" s="1108"/>
      <c r="AD36" s="1108"/>
      <c r="AE36" s="1109"/>
      <c r="AF36" s="1104"/>
      <c r="AG36" s="1105"/>
      <c r="AH36" s="1105"/>
      <c r="AI36" s="1105"/>
      <c r="AJ36" s="1106"/>
      <c r="AK36" s="1049"/>
      <c r="AL36" s="1040"/>
      <c r="AM36" s="1040"/>
      <c r="AN36" s="1040"/>
      <c r="AO36" s="1040"/>
      <c r="AP36" s="1040"/>
      <c r="AQ36" s="1040"/>
      <c r="AR36" s="1040"/>
      <c r="AS36" s="1040"/>
      <c r="AT36" s="1040"/>
      <c r="AU36" s="1040"/>
      <c r="AV36" s="1040"/>
      <c r="AW36" s="1040"/>
      <c r="AX36" s="1040"/>
      <c r="AY36" s="1040"/>
      <c r="AZ36" s="1110"/>
      <c r="BA36" s="1110"/>
      <c r="BB36" s="1110"/>
      <c r="BC36" s="1110"/>
      <c r="BD36" s="1110"/>
      <c r="BE36" s="1041"/>
      <c r="BF36" s="1041"/>
      <c r="BG36" s="1041"/>
      <c r="BH36" s="1041"/>
      <c r="BI36" s="1042"/>
      <c r="BJ36" s="235"/>
      <c r="BK36" s="235"/>
      <c r="BL36" s="235"/>
      <c r="BM36" s="235"/>
      <c r="BN36" s="235"/>
      <c r="BO36" s="244"/>
      <c r="BP36" s="244"/>
      <c r="BQ36" s="241">
        <v>30</v>
      </c>
      <c r="BR36" s="242"/>
      <c r="BS36" s="1061"/>
      <c r="BT36" s="1062"/>
      <c r="BU36" s="1062"/>
      <c r="BV36" s="1062"/>
      <c r="BW36" s="1062"/>
      <c r="BX36" s="1062"/>
      <c r="BY36" s="1062"/>
      <c r="BZ36" s="1062"/>
      <c r="CA36" s="1062"/>
      <c r="CB36" s="1062"/>
      <c r="CC36" s="1062"/>
      <c r="CD36" s="1062"/>
      <c r="CE36" s="1062"/>
      <c r="CF36" s="1062"/>
      <c r="CG36" s="1083"/>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33"/>
    </row>
    <row r="37" spans="1:131" ht="26.25" customHeight="1" x14ac:dyDescent="0.2">
      <c r="A37" s="245">
        <v>10</v>
      </c>
      <c r="B37" s="1099"/>
      <c r="C37" s="1100"/>
      <c r="D37" s="1100"/>
      <c r="E37" s="1100"/>
      <c r="F37" s="1100"/>
      <c r="G37" s="1100"/>
      <c r="H37" s="1100"/>
      <c r="I37" s="1100"/>
      <c r="J37" s="1100"/>
      <c r="K37" s="1100"/>
      <c r="L37" s="1100"/>
      <c r="M37" s="1100"/>
      <c r="N37" s="1100"/>
      <c r="O37" s="1100"/>
      <c r="P37" s="1101"/>
      <c r="Q37" s="1107"/>
      <c r="R37" s="1108"/>
      <c r="S37" s="1108"/>
      <c r="T37" s="1108"/>
      <c r="U37" s="1108"/>
      <c r="V37" s="1108"/>
      <c r="W37" s="1108"/>
      <c r="X37" s="1108"/>
      <c r="Y37" s="1108"/>
      <c r="Z37" s="1108"/>
      <c r="AA37" s="1108"/>
      <c r="AB37" s="1108"/>
      <c r="AC37" s="1108"/>
      <c r="AD37" s="1108"/>
      <c r="AE37" s="1109"/>
      <c r="AF37" s="1104"/>
      <c r="AG37" s="1105"/>
      <c r="AH37" s="1105"/>
      <c r="AI37" s="1105"/>
      <c r="AJ37" s="1106"/>
      <c r="AK37" s="1049"/>
      <c r="AL37" s="1040"/>
      <c r="AM37" s="1040"/>
      <c r="AN37" s="1040"/>
      <c r="AO37" s="1040"/>
      <c r="AP37" s="1040"/>
      <c r="AQ37" s="1040"/>
      <c r="AR37" s="1040"/>
      <c r="AS37" s="1040"/>
      <c r="AT37" s="1040"/>
      <c r="AU37" s="1040"/>
      <c r="AV37" s="1040"/>
      <c r="AW37" s="1040"/>
      <c r="AX37" s="1040"/>
      <c r="AY37" s="1040"/>
      <c r="AZ37" s="1110"/>
      <c r="BA37" s="1110"/>
      <c r="BB37" s="1110"/>
      <c r="BC37" s="1110"/>
      <c r="BD37" s="1110"/>
      <c r="BE37" s="1041"/>
      <c r="BF37" s="1041"/>
      <c r="BG37" s="1041"/>
      <c r="BH37" s="1041"/>
      <c r="BI37" s="1042"/>
      <c r="BJ37" s="235"/>
      <c r="BK37" s="235"/>
      <c r="BL37" s="235"/>
      <c r="BM37" s="235"/>
      <c r="BN37" s="235"/>
      <c r="BO37" s="244"/>
      <c r="BP37" s="244"/>
      <c r="BQ37" s="241">
        <v>31</v>
      </c>
      <c r="BR37" s="242"/>
      <c r="BS37" s="1061"/>
      <c r="BT37" s="1062"/>
      <c r="BU37" s="1062"/>
      <c r="BV37" s="1062"/>
      <c r="BW37" s="1062"/>
      <c r="BX37" s="1062"/>
      <c r="BY37" s="1062"/>
      <c r="BZ37" s="1062"/>
      <c r="CA37" s="1062"/>
      <c r="CB37" s="1062"/>
      <c r="CC37" s="1062"/>
      <c r="CD37" s="1062"/>
      <c r="CE37" s="1062"/>
      <c r="CF37" s="1062"/>
      <c r="CG37" s="1083"/>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33"/>
    </row>
    <row r="38" spans="1:131" ht="26.25" customHeight="1" x14ac:dyDescent="0.2">
      <c r="A38" s="245">
        <v>11</v>
      </c>
      <c r="B38" s="1099"/>
      <c r="C38" s="1100"/>
      <c r="D38" s="1100"/>
      <c r="E38" s="1100"/>
      <c r="F38" s="1100"/>
      <c r="G38" s="1100"/>
      <c r="H38" s="1100"/>
      <c r="I38" s="1100"/>
      <c r="J38" s="1100"/>
      <c r="K38" s="1100"/>
      <c r="L38" s="1100"/>
      <c r="M38" s="1100"/>
      <c r="N38" s="1100"/>
      <c r="O38" s="1100"/>
      <c r="P38" s="1101"/>
      <c r="Q38" s="1107"/>
      <c r="R38" s="1108"/>
      <c r="S38" s="1108"/>
      <c r="T38" s="1108"/>
      <c r="U38" s="1108"/>
      <c r="V38" s="1108"/>
      <c r="W38" s="1108"/>
      <c r="X38" s="1108"/>
      <c r="Y38" s="1108"/>
      <c r="Z38" s="1108"/>
      <c r="AA38" s="1108"/>
      <c r="AB38" s="1108"/>
      <c r="AC38" s="1108"/>
      <c r="AD38" s="1108"/>
      <c r="AE38" s="1109"/>
      <c r="AF38" s="1104"/>
      <c r="AG38" s="1105"/>
      <c r="AH38" s="1105"/>
      <c r="AI38" s="1105"/>
      <c r="AJ38" s="1106"/>
      <c r="AK38" s="1049"/>
      <c r="AL38" s="1040"/>
      <c r="AM38" s="1040"/>
      <c r="AN38" s="1040"/>
      <c r="AO38" s="1040"/>
      <c r="AP38" s="1040"/>
      <c r="AQ38" s="1040"/>
      <c r="AR38" s="1040"/>
      <c r="AS38" s="1040"/>
      <c r="AT38" s="1040"/>
      <c r="AU38" s="1040"/>
      <c r="AV38" s="1040"/>
      <c r="AW38" s="1040"/>
      <c r="AX38" s="1040"/>
      <c r="AY38" s="1040"/>
      <c r="AZ38" s="1110"/>
      <c r="BA38" s="1110"/>
      <c r="BB38" s="1110"/>
      <c r="BC38" s="1110"/>
      <c r="BD38" s="1110"/>
      <c r="BE38" s="1041"/>
      <c r="BF38" s="1041"/>
      <c r="BG38" s="1041"/>
      <c r="BH38" s="1041"/>
      <c r="BI38" s="1042"/>
      <c r="BJ38" s="235"/>
      <c r="BK38" s="235"/>
      <c r="BL38" s="235"/>
      <c r="BM38" s="235"/>
      <c r="BN38" s="235"/>
      <c r="BO38" s="244"/>
      <c r="BP38" s="244"/>
      <c r="BQ38" s="241">
        <v>32</v>
      </c>
      <c r="BR38" s="242"/>
      <c r="BS38" s="1061"/>
      <c r="BT38" s="1062"/>
      <c r="BU38" s="1062"/>
      <c r="BV38" s="1062"/>
      <c r="BW38" s="1062"/>
      <c r="BX38" s="1062"/>
      <c r="BY38" s="1062"/>
      <c r="BZ38" s="1062"/>
      <c r="CA38" s="1062"/>
      <c r="CB38" s="1062"/>
      <c r="CC38" s="1062"/>
      <c r="CD38" s="1062"/>
      <c r="CE38" s="1062"/>
      <c r="CF38" s="1062"/>
      <c r="CG38" s="1083"/>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33"/>
    </row>
    <row r="39" spans="1:131" ht="26.25" customHeight="1" x14ac:dyDescent="0.2">
      <c r="A39" s="245">
        <v>12</v>
      </c>
      <c r="B39" s="1099"/>
      <c r="C39" s="1100"/>
      <c r="D39" s="1100"/>
      <c r="E39" s="1100"/>
      <c r="F39" s="1100"/>
      <c r="G39" s="1100"/>
      <c r="H39" s="1100"/>
      <c r="I39" s="1100"/>
      <c r="J39" s="1100"/>
      <c r="K39" s="1100"/>
      <c r="L39" s="1100"/>
      <c r="M39" s="1100"/>
      <c r="N39" s="1100"/>
      <c r="O39" s="1100"/>
      <c r="P39" s="1101"/>
      <c r="Q39" s="1107"/>
      <c r="R39" s="1108"/>
      <c r="S39" s="1108"/>
      <c r="T39" s="1108"/>
      <c r="U39" s="1108"/>
      <c r="V39" s="1108"/>
      <c r="W39" s="1108"/>
      <c r="X39" s="1108"/>
      <c r="Y39" s="1108"/>
      <c r="Z39" s="1108"/>
      <c r="AA39" s="1108"/>
      <c r="AB39" s="1108"/>
      <c r="AC39" s="1108"/>
      <c r="AD39" s="1108"/>
      <c r="AE39" s="1109"/>
      <c r="AF39" s="1104"/>
      <c r="AG39" s="1105"/>
      <c r="AH39" s="1105"/>
      <c r="AI39" s="1105"/>
      <c r="AJ39" s="1106"/>
      <c r="AK39" s="1049"/>
      <c r="AL39" s="1040"/>
      <c r="AM39" s="1040"/>
      <c r="AN39" s="1040"/>
      <c r="AO39" s="1040"/>
      <c r="AP39" s="1040"/>
      <c r="AQ39" s="1040"/>
      <c r="AR39" s="1040"/>
      <c r="AS39" s="1040"/>
      <c r="AT39" s="1040"/>
      <c r="AU39" s="1040"/>
      <c r="AV39" s="1040"/>
      <c r="AW39" s="1040"/>
      <c r="AX39" s="1040"/>
      <c r="AY39" s="1040"/>
      <c r="AZ39" s="1110"/>
      <c r="BA39" s="1110"/>
      <c r="BB39" s="1110"/>
      <c r="BC39" s="1110"/>
      <c r="BD39" s="1110"/>
      <c r="BE39" s="1041"/>
      <c r="BF39" s="1041"/>
      <c r="BG39" s="1041"/>
      <c r="BH39" s="1041"/>
      <c r="BI39" s="1042"/>
      <c r="BJ39" s="235"/>
      <c r="BK39" s="235"/>
      <c r="BL39" s="235"/>
      <c r="BM39" s="235"/>
      <c r="BN39" s="235"/>
      <c r="BO39" s="244"/>
      <c r="BP39" s="244"/>
      <c r="BQ39" s="241">
        <v>33</v>
      </c>
      <c r="BR39" s="242"/>
      <c r="BS39" s="1061"/>
      <c r="BT39" s="1062"/>
      <c r="BU39" s="1062"/>
      <c r="BV39" s="1062"/>
      <c r="BW39" s="1062"/>
      <c r="BX39" s="1062"/>
      <c r="BY39" s="1062"/>
      <c r="BZ39" s="1062"/>
      <c r="CA39" s="1062"/>
      <c r="CB39" s="1062"/>
      <c r="CC39" s="1062"/>
      <c r="CD39" s="1062"/>
      <c r="CE39" s="1062"/>
      <c r="CF39" s="1062"/>
      <c r="CG39" s="1083"/>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33"/>
    </row>
    <row r="40" spans="1:131" ht="26.25" customHeight="1" x14ac:dyDescent="0.2">
      <c r="A40" s="241">
        <v>13</v>
      </c>
      <c r="B40" s="1099"/>
      <c r="C40" s="1100"/>
      <c r="D40" s="1100"/>
      <c r="E40" s="1100"/>
      <c r="F40" s="1100"/>
      <c r="G40" s="1100"/>
      <c r="H40" s="1100"/>
      <c r="I40" s="1100"/>
      <c r="J40" s="1100"/>
      <c r="K40" s="1100"/>
      <c r="L40" s="1100"/>
      <c r="M40" s="1100"/>
      <c r="N40" s="1100"/>
      <c r="O40" s="1100"/>
      <c r="P40" s="1101"/>
      <c r="Q40" s="1107"/>
      <c r="R40" s="1108"/>
      <c r="S40" s="1108"/>
      <c r="T40" s="1108"/>
      <c r="U40" s="1108"/>
      <c r="V40" s="1108"/>
      <c r="W40" s="1108"/>
      <c r="X40" s="1108"/>
      <c r="Y40" s="1108"/>
      <c r="Z40" s="1108"/>
      <c r="AA40" s="1108"/>
      <c r="AB40" s="1108"/>
      <c r="AC40" s="1108"/>
      <c r="AD40" s="1108"/>
      <c r="AE40" s="1109"/>
      <c r="AF40" s="1104"/>
      <c r="AG40" s="1105"/>
      <c r="AH40" s="1105"/>
      <c r="AI40" s="1105"/>
      <c r="AJ40" s="1106"/>
      <c r="AK40" s="1049"/>
      <c r="AL40" s="1040"/>
      <c r="AM40" s="1040"/>
      <c r="AN40" s="1040"/>
      <c r="AO40" s="1040"/>
      <c r="AP40" s="1040"/>
      <c r="AQ40" s="1040"/>
      <c r="AR40" s="1040"/>
      <c r="AS40" s="1040"/>
      <c r="AT40" s="1040"/>
      <c r="AU40" s="1040"/>
      <c r="AV40" s="1040"/>
      <c r="AW40" s="1040"/>
      <c r="AX40" s="1040"/>
      <c r="AY40" s="1040"/>
      <c r="AZ40" s="1110"/>
      <c r="BA40" s="1110"/>
      <c r="BB40" s="1110"/>
      <c r="BC40" s="1110"/>
      <c r="BD40" s="1110"/>
      <c r="BE40" s="1041"/>
      <c r="BF40" s="1041"/>
      <c r="BG40" s="1041"/>
      <c r="BH40" s="1041"/>
      <c r="BI40" s="1042"/>
      <c r="BJ40" s="235"/>
      <c r="BK40" s="235"/>
      <c r="BL40" s="235"/>
      <c r="BM40" s="235"/>
      <c r="BN40" s="235"/>
      <c r="BO40" s="244"/>
      <c r="BP40" s="244"/>
      <c r="BQ40" s="241">
        <v>34</v>
      </c>
      <c r="BR40" s="242"/>
      <c r="BS40" s="1061"/>
      <c r="BT40" s="1062"/>
      <c r="BU40" s="1062"/>
      <c r="BV40" s="1062"/>
      <c r="BW40" s="1062"/>
      <c r="BX40" s="1062"/>
      <c r="BY40" s="1062"/>
      <c r="BZ40" s="1062"/>
      <c r="CA40" s="1062"/>
      <c r="CB40" s="1062"/>
      <c r="CC40" s="1062"/>
      <c r="CD40" s="1062"/>
      <c r="CE40" s="1062"/>
      <c r="CF40" s="1062"/>
      <c r="CG40" s="1083"/>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33"/>
    </row>
    <row r="41" spans="1:131" ht="26.25" customHeight="1" x14ac:dyDescent="0.2">
      <c r="A41" s="241">
        <v>14</v>
      </c>
      <c r="B41" s="1099"/>
      <c r="C41" s="1100"/>
      <c r="D41" s="1100"/>
      <c r="E41" s="1100"/>
      <c r="F41" s="1100"/>
      <c r="G41" s="1100"/>
      <c r="H41" s="1100"/>
      <c r="I41" s="1100"/>
      <c r="J41" s="1100"/>
      <c r="K41" s="1100"/>
      <c r="L41" s="1100"/>
      <c r="M41" s="1100"/>
      <c r="N41" s="1100"/>
      <c r="O41" s="1100"/>
      <c r="P41" s="1101"/>
      <c r="Q41" s="1107"/>
      <c r="R41" s="1108"/>
      <c r="S41" s="1108"/>
      <c r="T41" s="1108"/>
      <c r="U41" s="1108"/>
      <c r="V41" s="1108"/>
      <c r="W41" s="1108"/>
      <c r="X41" s="1108"/>
      <c r="Y41" s="1108"/>
      <c r="Z41" s="1108"/>
      <c r="AA41" s="1108"/>
      <c r="AB41" s="1108"/>
      <c r="AC41" s="1108"/>
      <c r="AD41" s="1108"/>
      <c r="AE41" s="1109"/>
      <c r="AF41" s="1104"/>
      <c r="AG41" s="1105"/>
      <c r="AH41" s="1105"/>
      <c r="AI41" s="1105"/>
      <c r="AJ41" s="1106"/>
      <c r="AK41" s="1049"/>
      <c r="AL41" s="1040"/>
      <c r="AM41" s="1040"/>
      <c r="AN41" s="1040"/>
      <c r="AO41" s="1040"/>
      <c r="AP41" s="1040"/>
      <c r="AQ41" s="1040"/>
      <c r="AR41" s="1040"/>
      <c r="AS41" s="1040"/>
      <c r="AT41" s="1040"/>
      <c r="AU41" s="1040"/>
      <c r="AV41" s="1040"/>
      <c r="AW41" s="1040"/>
      <c r="AX41" s="1040"/>
      <c r="AY41" s="1040"/>
      <c r="AZ41" s="1110"/>
      <c r="BA41" s="1110"/>
      <c r="BB41" s="1110"/>
      <c r="BC41" s="1110"/>
      <c r="BD41" s="1110"/>
      <c r="BE41" s="1041"/>
      <c r="BF41" s="1041"/>
      <c r="BG41" s="1041"/>
      <c r="BH41" s="1041"/>
      <c r="BI41" s="1042"/>
      <c r="BJ41" s="235"/>
      <c r="BK41" s="235"/>
      <c r="BL41" s="235"/>
      <c r="BM41" s="235"/>
      <c r="BN41" s="235"/>
      <c r="BO41" s="244"/>
      <c r="BP41" s="244"/>
      <c r="BQ41" s="241">
        <v>35</v>
      </c>
      <c r="BR41" s="242"/>
      <c r="BS41" s="1061"/>
      <c r="BT41" s="1062"/>
      <c r="BU41" s="1062"/>
      <c r="BV41" s="1062"/>
      <c r="BW41" s="1062"/>
      <c r="BX41" s="1062"/>
      <c r="BY41" s="1062"/>
      <c r="BZ41" s="1062"/>
      <c r="CA41" s="1062"/>
      <c r="CB41" s="1062"/>
      <c r="CC41" s="1062"/>
      <c r="CD41" s="1062"/>
      <c r="CE41" s="1062"/>
      <c r="CF41" s="1062"/>
      <c r="CG41" s="1083"/>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33"/>
    </row>
    <row r="42" spans="1:131" ht="26.25" customHeight="1" x14ac:dyDescent="0.2">
      <c r="A42" s="241">
        <v>15</v>
      </c>
      <c r="B42" s="1099"/>
      <c r="C42" s="1100"/>
      <c r="D42" s="1100"/>
      <c r="E42" s="1100"/>
      <c r="F42" s="1100"/>
      <c r="G42" s="1100"/>
      <c r="H42" s="1100"/>
      <c r="I42" s="1100"/>
      <c r="J42" s="1100"/>
      <c r="K42" s="1100"/>
      <c r="L42" s="1100"/>
      <c r="M42" s="1100"/>
      <c r="N42" s="1100"/>
      <c r="O42" s="1100"/>
      <c r="P42" s="1101"/>
      <c r="Q42" s="1107"/>
      <c r="R42" s="1108"/>
      <c r="S42" s="1108"/>
      <c r="T42" s="1108"/>
      <c r="U42" s="1108"/>
      <c r="V42" s="1108"/>
      <c r="W42" s="1108"/>
      <c r="X42" s="1108"/>
      <c r="Y42" s="1108"/>
      <c r="Z42" s="1108"/>
      <c r="AA42" s="1108"/>
      <c r="AB42" s="1108"/>
      <c r="AC42" s="1108"/>
      <c r="AD42" s="1108"/>
      <c r="AE42" s="1109"/>
      <c r="AF42" s="1104"/>
      <c r="AG42" s="1105"/>
      <c r="AH42" s="1105"/>
      <c r="AI42" s="1105"/>
      <c r="AJ42" s="1106"/>
      <c r="AK42" s="1049"/>
      <c r="AL42" s="1040"/>
      <c r="AM42" s="1040"/>
      <c r="AN42" s="1040"/>
      <c r="AO42" s="1040"/>
      <c r="AP42" s="1040"/>
      <c r="AQ42" s="1040"/>
      <c r="AR42" s="1040"/>
      <c r="AS42" s="1040"/>
      <c r="AT42" s="1040"/>
      <c r="AU42" s="1040"/>
      <c r="AV42" s="1040"/>
      <c r="AW42" s="1040"/>
      <c r="AX42" s="1040"/>
      <c r="AY42" s="1040"/>
      <c r="AZ42" s="1110"/>
      <c r="BA42" s="1110"/>
      <c r="BB42" s="1110"/>
      <c r="BC42" s="1110"/>
      <c r="BD42" s="1110"/>
      <c r="BE42" s="1041"/>
      <c r="BF42" s="1041"/>
      <c r="BG42" s="1041"/>
      <c r="BH42" s="1041"/>
      <c r="BI42" s="1042"/>
      <c r="BJ42" s="235"/>
      <c r="BK42" s="235"/>
      <c r="BL42" s="235"/>
      <c r="BM42" s="235"/>
      <c r="BN42" s="235"/>
      <c r="BO42" s="244"/>
      <c r="BP42" s="244"/>
      <c r="BQ42" s="241">
        <v>36</v>
      </c>
      <c r="BR42" s="242"/>
      <c r="BS42" s="1061"/>
      <c r="BT42" s="1062"/>
      <c r="BU42" s="1062"/>
      <c r="BV42" s="1062"/>
      <c r="BW42" s="1062"/>
      <c r="BX42" s="1062"/>
      <c r="BY42" s="1062"/>
      <c r="BZ42" s="1062"/>
      <c r="CA42" s="1062"/>
      <c r="CB42" s="1062"/>
      <c r="CC42" s="1062"/>
      <c r="CD42" s="1062"/>
      <c r="CE42" s="1062"/>
      <c r="CF42" s="1062"/>
      <c r="CG42" s="1083"/>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33"/>
    </row>
    <row r="43" spans="1:131" ht="26.25" customHeight="1" x14ac:dyDescent="0.2">
      <c r="A43" s="241">
        <v>16</v>
      </c>
      <c r="B43" s="1099"/>
      <c r="C43" s="1100"/>
      <c r="D43" s="1100"/>
      <c r="E43" s="1100"/>
      <c r="F43" s="1100"/>
      <c r="G43" s="1100"/>
      <c r="H43" s="1100"/>
      <c r="I43" s="1100"/>
      <c r="J43" s="1100"/>
      <c r="K43" s="1100"/>
      <c r="L43" s="1100"/>
      <c r="M43" s="1100"/>
      <c r="N43" s="1100"/>
      <c r="O43" s="1100"/>
      <c r="P43" s="1101"/>
      <c r="Q43" s="1107"/>
      <c r="R43" s="1108"/>
      <c r="S43" s="1108"/>
      <c r="T43" s="1108"/>
      <c r="U43" s="1108"/>
      <c r="V43" s="1108"/>
      <c r="W43" s="1108"/>
      <c r="X43" s="1108"/>
      <c r="Y43" s="1108"/>
      <c r="Z43" s="1108"/>
      <c r="AA43" s="1108"/>
      <c r="AB43" s="1108"/>
      <c r="AC43" s="1108"/>
      <c r="AD43" s="1108"/>
      <c r="AE43" s="1109"/>
      <c r="AF43" s="1104"/>
      <c r="AG43" s="1105"/>
      <c r="AH43" s="1105"/>
      <c r="AI43" s="1105"/>
      <c r="AJ43" s="1106"/>
      <c r="AK43" s="1049"/>
      <c r="AL43" s="1040"/>
      <c r="AM43" s="1040"/>
      <c r="AN43" s="1040"/>
      <c r="AO43" s="1040"/>
      <c r="AP43" s="1040"/>
      <c r="AQ43" s="1040"/>
      <c r="AR43" s="1040"/>
      <c r="AS43" s="1040"/>
      <c r="AT43" s="1040"/>
      <c r="AU43" s="1040"/>
      <c r="AV43" s="1040"/>
      <c r="AW43" s="1040"/>
      <c r="AX43" s="1040"/>
      <c r="AY43" s="1040"/>
      <c r="AZ43" s="1110"/>
      <c r="BA43" s="1110"/>
      <c r="BB43" s="1110"/>
      <c r="BC43" s="1110"/>
      <c r="BD43" s="1110"/>
      <c r="BE43" s="1041"/>
      <c r="BF43" s="1041"/>
      <c r="BG43" s="1041"/>
      <c r="BH43" s="1041"/>
      <c r="BI43" s="1042"/>
      <c r="BJ43" s="235"/>
      <c r="BK43" s="235"/>
      <c r="BL43" s="235"/>
      <c r="BM43" s="235"/>
      <c r="BN43" s="235"/>
      <c r="BO43" s="244"/>
      <c r="BP43" s="244"/>
      <c r="BQ43" s="241">
        <v>37</v>
      </c>
      <c r="BR43" s="242"/>
      <c r="BS43" s="1061"/>
      <c r="BT43" s="1062"/>
      <c r="BU43" s="1062"/>
      <c r="BV43" s="1062"/>
      <c r="BW43" s="1062"/>
      <c r="BX43" s="1062"/>
      <c r="BY43" s="1062"/>
      <c r="BZ43" s="1062"/>
      <c r="CA43" s="1062"/>
      <c r="CB43" s="1062"/>
      <c r="CC43" s="1062"/>
      <c r="CD43" s="1062"/>
      <c r="CE43" s="1062"/>
      <c r="CF43" s="1062"/>
      <c r="CG43" s="1083"/>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33"/>
    </row>
    <row r="44" spans="1:131" ht="26.25" customHeight="1" x14ac:dyDescent="0.2">
      <c r="A44" s="241">
        <v>17</v>
      </c>
      <c r="B44" s="1099"/>
      <c r="C44" s="1100"/>
      <c r="D44" s="1100"/>
      <c r="E44" s="1100"/>
      <c r="F44" s="1100"/>
      <c r="G44" s="1100"/>
      <c r="H44" s="1100"/>
      <c r="I44" s="1100"/>
      <c r="J44" s="1100"/>
      <c r="K44" s="1100"/>
      <c r="L44" s="1100"/>
      <c r="M44" s="1100"/>
      <c r="N44" s="1100"/>
      <c r="O44" s="1100"/>
      <c r="P44" s="1101"/>
      <c r="Q44" s="1107"/>
      <c r="R44" s="1108"/>
      <c r="S44" s="1108"/>
      <c r="T44" s="1108"/>
      <c r="U44" s="1108"/>
      <c r="V44" s="1108"/>
      <c r="W44" s="1108"/>
      <c r="X44" s="1108"/>
      <c r="Y44" s="1108"/>
      <c r="Z44" s="1108"/>
      <c r="AA44" s="1108"/>
      <c r="AB44" s="1108"/>
      <c r="AC44" s="1108"/>
      <c r="AD44" s="1108"/>
      <c r="AE44" s="1109"/>
      <c r="AF44" s="1104"/>
      <c r="AG44" s="1105"/>
      <c r="AH44" s="1105"/>
      <c r="AI44" s="1105"/>
      <c r="AJ44" s="1106"/>
      <c r="AK44" s="1049"/>
      <c r="AL44" s="1040"/>
      <c r="AM44" s="1040"/>
      <c r="AN44" s="1040"/>
      <c r="AO44" s="1040"/>
      <c r="AP44" s="1040"/>
      <c r="AQ44" s="1040"/>
      <c r="AR44" s="1040"/>
      <c r="AS44" s="1040"/>
      <c r="AT44" s="1040"/>
      <c r="AU44" s="1040"/>
      <c r="AV44" s="1040"/>
      <c r="AW44" s="1040"/>
      <c r="AX44" s="1040"/>
      <c r="AY44" s="1040"/>
      <c r="AZ44" s="1110"/>
      <c r="BA44" s="1110"/>
      <c r="BB44" s="1110"/>
      <c r="BC44" s="1110"/>
      <c r="BD44" s="1110"/>
      <c r="BE44" s="1041"/>
      <c r="BF44" s="1041"/>
      <c r="BG44" s="1041"/>
      <c r="BH44" s="1041"/>
      <c r="BI44" s="1042"/>
      <c r="BJ44" s="235"/>
      <c r="BK44" s="235"/>
      <c r="BL44" s="235"/>
      <c r="BM44" s="235"/>
      <c r="BN44" s="235"/>
      <c r="BO44" s="244"/>
      <c r="BP44" s="244"/>
      <c r="BQ44" s="241">
        <v>38</v>
      </c>
      <c r="BR44" s="242"/>
      <c r="BS44" s="1061"/>
      <c r="BT44" s="1062"/>
      <c r="BU44" s="1062"/>
      <c r="BV44" s="1062"/>
      <c r="BW44" s="1062"/>
      <c r="BX44" s="1062"/>
      <c r="BY44" s="1062"/>
      <c r="BZ44" s="1062"/>
      <c r="CA44" s="1062"/>
      <c r="CB44" s="1062"/>
      <c r="CC44" s="1062"/>
      <c r="CD44" s="1062"/>
      <c r="CE44" s="1062"/>
      <c r="CF44" s="1062"/>
      <c r="CG44" s="1083"/>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33"/>
    </row>
    <row r="45" spans="1:131" ht="26.25" customHeight="1" x14ac:dyDescent="0.2">
      <c r="A45" s="241">
        <v>18</v>
      </c>
      <c r="B45" s="1099"/>
      <c r="C45" s="1100"/>
      <c r="D45" s="1100"/>
      <c r="E45" s="1100"/>
      <c r="F45" s="1100"/>
      <c r="G45" s="1100"/>
      <c r="H45" s="1100"/>
      <c r="I45" s="1100"/>
      <c r="J45" s="1100"/>
      <c r="K45" s="1100"/>
      <c r="L45" s="1100"/>
      <c r="M45" s="1100"/>
      <c r="N45" s="1100"/>
      <c r="O45" s="1100"/>
      <c r="P45" s="1101"/>
      <c r="Q45" s="1107"/>
      <c r="R45" s="1108"/>
      <c r="S45" s="1108"/>
      <c r="T45" s="1108"/>
      <c r="U45" s="1108"/>
      <c r="V45" s="1108"/>
      <c r="W45" s="1108"/>
      <c r="X45" s="1108"/>
      <c r="Y45" s="1108"/>
      <c r="Z45" s="1108"/>
      <c r="AA45" s="1108"/>
      <c r="AB45" s="1108"/>
      <c r="AC45" s="1108"/>
      <c r="AD45" s="1108"/>
      <c r="AE45" s="1109"/>
      <c r="AF45" s="1104"/>
      <c r="AG45" s="1105"/>
      <c r="AH45" s="1105"/>
      <c r="AI45" s="1105"/>
      <c r="AJ45" s="1106"/>
      <c r="AK45" s="1049"/>
      <c r="AL45" s="1040"/>
      <c r="AM45" s="1040"/>
      <c r="AN45" s="1040"/>
      <c r="AO45" s="1040"/>
      <c r="AP45" s="1040"/>
      <c r="AQ45" s="1040"/>
      <c r="AR45" s="1040"/>
      <c r="AS45" s="1040"/>
      <c r="AT45" s="1040"/>
      <c r="AU45" s="1040"/>
      <c r="AV45" s="1040"/>
      <c r="AW45" s="1040"/>
      <c r="AX45" s="1040"/>
      <c r="AY45" s="1040"/>
      <c r="AZ45" s="1110"/>
      <c r="BA45" s="1110"/>
      <c r="BB45" s="1110"/>
      <c r="BC45" s="1110"/>
      <c r="BD45" s="1110"/>
      <c r="BE45" s="1041"/>
      <c r="BF45" s="1041"/>
      <c r="BG45" s="1041"/>
      <c r="BH45" s="1041"/>
      <c r="BI45" s="1042"/>
      <c r="BJ45" s="235"/>
      <c r="BK45" s="235"/>
      <c r="BL45" s="235"/>
      <c r="BM45" s="235"/>
      <c r="BN45" s="235"/>
      <c r="BO45" s="244"/>
      <c r="BP45" s="244"/>
      <c r="BQ45" s="241">
        <v>39</v>
      </c>
      <c r="BR45" s="242"/>
      <c r="BS45" s="1061"/>
      <c r="BT45" s="1062"/>
      <c r="BU45" s="1062"/>
      <c r="BV45" s="1062"/>
      <c r="BW45" s="1062"/>
      <c r="BX45" s="1062"/>
      <c r="BY45" s="1062"/>
      <c r="BZ45" s="1062"/>
      <c r="CA45" s="1062"/>
      <c r="CB45" s="1062"/>
      <c r="CC45" s="1062"/>
      <c r="CD45" s="1062"/>
      <c r="CE45" s="1062"/>
      <c r="CF45" s="1062"/>
      <c r="CG45" s="1083"/>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33"/>
    </row>
    <row r="46" spans="1:131" ht="26.25" customHeight="1" x14ac:dyDescent="0.2">
      <c r="A46" s="241">
        <v>19</v>
      </c>
      <c r="B46" s="1099"/>
      <c r="C46" s="1100"/>
      <c r="D46" s="1100"/>
      <c r="E46" s="1100"/>
      <c r="F46" s="1100"/>
      <c r="G46" s="1100"/>
      <c r="H46" s="1100"/>
      <c r="I46" s="1100"/>
      <c r="J46" s="1100"/>
      <c r="K46" s="1100"/>
      <c r="L46" s="1100"/>
      <c r="M46" s="1100"/>
      <c r="N46" s="1100"/>
      <c r="O46" s="1100"/>
      <c r="P46" s="1101"/>
      <c r="Q46" s="1107"/>
      <c r="R46" s="1108"/>
      <c r="S46" s="1108"/>
      <c r="T46" s="1108"/>
      <c r="U46" s="1108"/>
      <c r="V46" s="1108"/>
      <c r="W46" s="1108"/>
      <c r="X46" s="1108"/>
      <c r="Y46" s="1108"/>
      <c r="Z46" s="1108"/>
      <c r="AA46" s="1108"/>
      <c r="AB46" s="1108"/>
      <c r="AC46" s="1108"/>
      <c r="AD46" s="1108"/>
      <c r="AE46" s="1109"/>
      <c r="AF46" s="1104"/>
      <c r="AG46" s="1105"/>
      <c r="AH46" s="1105"/>
      <c r="AI46" s="1105"/>
      <c r="AJ46" s="1106"/>
      <c r="AK46" s="1049"/>
      <c r="AL46" s="1040"/>
      <c r="AM46" s="1040"/>
      <c r="AN46" s="1040"/>
      <c r="AO46" s="1040"/>
      <c r="AP46" s="1040"/>
      <c r="AQ46" s="1040"/>
      <c r="AR46" s="1040"/>
      <c r="AS46" s="1040"/>
      <c r="AT46" s="1040"/>
      <c r="AU46" s="1040"/>
      <c r="AV46" s="1040"/>
      <c r="AW46" s="1040"/>
      <c r="AX46" s="1040"/>
      <c r="AY46" s="1040"/>
      <c r="AZ46" s="1110"/>
      <c r="BA46" s="1110"/>
      <c r="BB46" s="1110"/>
      <c r="BC46" s="1110"/>
      <c r="BD46" s="1110"/>
      <c r="BE46" s="1041"/>
      <c r="BF46" s="1041"/>
      <c r="BG46" s="1041"/>
      <c r="BH46" s="1041"/>
      <c r="BI46" s="1042"/>
      <c r="BJ46" s="235"/>
      <c r="BK46" s="235"/>
      <c r="BL46" s="235"/>
      <c r="BM46" s="235"/>
      <c r="BN46" s="235"/>
      <c r="BO46" s="244"/>
      <c r="BP46" s="244"/>
      <c r="BQ46" s="241">
        <v>40</v>
      </c>
      <c r="BR46" s="242"/>
      <c r="BS46" s="1061"/>
      <c r="BT46" s="1062"/>
      <c r="BU46" s="1062"/>
      <c r="BV46" s="1062"/>
      <c r="BW46" s="1062"/>
      <c r="BX46" s="1062"/>
      <c r="BY46" s="1062"/>
      <c r="BZ46" s="1062"/>
      <c r="CA46" s="1062"/>
      <c r="CB46" s="1062"/>
      <c r="CC46" s="1062"/>
      <c r="CD46" s="1062"/>
      <c r="CE46" s="1062"/>
      <c r="CF46" s="1062"/>
      <c r="CG46" s="1083"/>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33"/>
    </row>
    <row r="47" spans="1:131" ht="26.25" customHeight="1" x14ac:dyDescent="0.2">
      <c r="A47" s="241">
        <v>20</v>
      </c>
      <c r="B47" s="1099"/>
      <c r="C47" s="1100"/>
      <c r="D47" s="1100"/>
      <c r="E47" s="1100"/>
      <c r="F47" s="1100"/>
      <c r="G47" s="1100"/>
      <c r="H47" s="1100"/>
      <c r="I47" s="1100"/>
      <c r="J47" s="1100"/>
      <c r="K47" s="1100"/>
      <c r="L47" s="1100"/>
      <c r="M47" s="1100"/>
      <c r="N47" s="1100"/>
      <c r="O47" s="1100"/>
      <c r="P47" s="1101"/>
      <c r="Q47" s="1107"/>
      <c r="R47" s="1108"/>
      <c r="S47" s="1108"/>
      <c r="T47" s="1108"/>
      <c r="U47" s="1108"/>
      <c r="V47" s="1108"/>
      <c r="W47" s="1108"/>
      <c r="X47" s="1108"/>
      <c r="Y47" s="1108"/>
      <c r="Z47" s="1108"/>
      <c r="AA47" s="1108"/>
      <c r="AB47" s="1108"/>
      <c r="AC47" s="1108"/>
      <c r="AD47" s="1108"/>
      <c r="AE47" s="1109"/>
      <c r="AF47" s="1104"/>
      <c r="AG47" s="1105"/>
      <c r="AH47" s="1105"/>
      <c r="AI47" s="1105"/>
      <c r="AJ47" s="1106"/>
      <c r="AK47" s="1049"/>
      <c r="AL47" s="1040"/>
      <c r="AM47" s="1040"/>
      <c r="AN47" s="1040"/>
      <c r="AO47" s="1040"/>
      <c r="AP47" s="1040"/>
      <c r="AQ47" s="1040"/>
      <c r="AR47" s="1040"/>
      <c r="AS47" s="1040"/>
      <c r="AT47" s="1040"/>
      <c r="AU47" s="1040"/>
      <c r="AV47" s="1040"/>
      <c r="AW47" s="1040"/>
      <c r="AX47" s="1040"/>
      <c r="AY47" s="1040"/>
      <c r="AZ47" s="1110"/>
      <c r="BA47" s="1110"/>
      <c r="BB47" s="1110"/>
      <c r="BC47" s="1110"/>
      <c r="BD47" s="1110"/>
      <c r="BE47" s="1041"/>
      <c r="BF47" s="1041"/>
      <c r="BG47" s="1041"/>
      <c r="BH47" s="1041"/>
      <c r="BI47" s="1042"/>
      <c r="BJ47" s="235"/>
      <c r="BK47" s="235"/>
      <c r="BL47" s="235"/>
      <c r="BM47" s="235"/>
      <c r="BN47" s="235"/>
      <c r="BO47" s="244"/>
      <c r="BP47" s="244"/>
      <c r="BQ47" s="241">
        <v>41</v>
      </c>
      <c r="BR47" s="242"/>
      <c r="BS47" s="1061"/>
      <c r="BT47" s="1062"/>
      <c r="BU47" s="1062"/>
      <c r="BV47" s="1062"/>
      <c r="BW47" s="1062"/>
      <c r="BX47" s="1062"/>
      <c r="BY47" s="1062"/>
      <c r="BZ47" s="1062"/>
      <c r="CA47" s="1062"/>
      <c r="CB47" s="1062"/>
      <c r="CC47" s="1062"/>
      <c r="CD47" s="1062"/>
      <c r="CE47" s="1062"/>
      <c r="CF47" s="1062"/>
      <c r="CG47" s="1083"/>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33"/>
    </row>
    <row r="48" spans="1:131" ht="26.25" customHeight="1" x14ac:dyDescent="0.2">
      <c r="A48" s="241">
        <v>21</v>
      </c>
      <c r="B48" s="1099"/>
      <c r="C48" s="1100"/>
      <c r="D48" s="1100"/>
      <c r="E48" s="1100"/>
      <c r="F48" s="1100"/>
      <c r="G48" s="1100"/>
      <c r="H48" s="1100"/>
      <c r="I48" s="1100"/>
      <c r="J48" s="1100"/>
      <c r="K48" s="1100"/>
      <c r="L48" s="1100"/>
      <c r="M48" s="1100"/>
      <c r="N48" s="1100"/>
      <c r="O48" s="1100"/>
      <c r="P48" s="1101"/>
      <c r="Q48" s="1107"/>
      <c r="R48" s="1108"/>
      <c r="S48" s="1108"/>
      <c r="T48" s="1108"/>
      <c r="U48" s="1108"/>
      <c r="V48" s="1108"/>
      <c r="W48" s="1108"/>
      <c r="X48" s="1108"/>
      <c r="Y48" s="1108"/>
      <c r="Z48" s="1108"/>
      <c r="AA48" s="1108"/>
      <c r="AB48" s="1108"/>
      <c r="AC48" s="1108"/>
      <c r="AD48" s="1108"/>
      <c r="AE48" s="1109"/>
      <c r="AF48" s="1104"/>
      <c r="AG48" s="1105"/>
      <c r="AH48" s="1105"/>
      <c r="AI48" s="1105"/>
      <c r="AJ48" s="1106"/>
      <c r="AK48" s="1049"/>
      <c r="AL48" s="1040"/>
      <c r="AM48" s="1040"/>
      <c r="AN48" s="1040"/>
      <c r="AO48" s="1040"/>
      <c r="AP48" s="1040"/>
      <c r="AQ48" s="1040"/>
      <c r="AR48" s="1040"/>
      <c r="AS48" s="1040"/>
      <c r="AT48" s="1040"/>
      <c r="AU48" s="1040"/>
      <c r="AV48" s="1040"/>
      <c r="AW48" s="1040"/>
      <c r="AX48" s="1040"/>
      <c r="AY48" s="1040"/>
      <c r="AZ48" s="1110"/>
      <c r="BA48" s="1110"/>
      <c r="BB48" s="1110"/>
      <c r="BC48" s="1110"/>
      <c r="BD48" s="1110"/>
      <c r="BE48" s="1041"/>
      <c r="BF48" s="1041"/>
      <c r="BG48" s="1041"/>
      <c r="BH48" s="1041"/>
      <c r="BI48" s="1042"/>
      <c r="BJ48" s="235"/>
      <c r="BK48" s="235"/>
      <c r="BL48" s="235"/>
      <c r="BM48" s="235"/>
      <c r="BN48" s="235"/>
      <c r="BO48" s="244"/>
      <c r="BP48" s="244"/>
      <c r="BQ48" s="241">
        <v>42</v>
      </c>
      <c r="BR48" s="242"/>
      <c r="BS48" s="1061"/>
      <c r="BT48" s="1062"/>
      <c r="BU48" s="1062"/>
      <c r="BV48" s="1062"/>
      <c r="BW48" s="1062"/>
      <c r="BX48" s="1062"/>
      <c r="BY48" s="1062"/>
      <c r="BZ48" s="1062"/>
      <c r="CA48" s="1062"/>
      <c r="CB48" s="1062"/>
      <c r="CC48" s="1062"/>
      <c r="CD48" s="1062"/>
      <c r="CE48" s="1062"/>
      <c r="CF48" s="1062"/>
      <c r="CG48" s="1083"/>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33"/>
    </row>
    <row r="49" spans="1:131" ht="26.25" customHeight="1" x14ac:dyDescent="0.2">
      <c r="A49" s="241">
        <v>22</v>
      </c>
      <c r="B49" s="1099"/>
      <c r="C49" s="1100"/>
      <c r="D49" s="1100"/>
      <c r="E49" s="1100"/>
      <c r="F49" s="1100"/>
      <c r="G49" s="1100"/>
      <c r="H49" s="1100"/>
      <c r="I49" s="1100"/>
      <c r="J49" s="1100"/>
      <c r="K49" s="1100"/>
      <c r="L49" s="1100"/>
      <c r="M49" s="1100"/>
      <c r="N49" s="1100"/>
      <c r="O49" s="1100"/>
      <c r="P49" s="1101"/>
      <c r="Q49" s="1107"/>
      <c r="R49" s="1108"/>
      <c r="S49" s="1108"/>
      <c r="T49" s="1108"/>
      <c r="U49" s="1108"/>
      <c r="V49" s="1108"/>
      <c r="W49" s="1108"/>
      <c r="X49" s="1108"/>
      <c r="Y49" s="1108"/>
      <c r="Z49" s="1108"/>
      <c r="AA49" s="1108"/>
      <c r="AB49" s="1108"/>
      <c r="AC49" s="1108"/>
      <c r="AD49" s="1108"/>
      <c r="AE49" s="1109"/>
      <c r="AF49" s="1104"/>
      <c r="AG49" s="1105"/>
      <c r="AH49" s="1105"/>
      <c r="AI49" s="1105"/>
      <c r="AJ49" s="1106"/>
      <c r="AK49" s="1049"/>
      <c r="AL49" s="1040"/>
      <c r="AM49" s="1040"/>
      <c r="AN49" s="1040"/>
      <c r="AO49" s="1040"/>
      <c r="AP49" s="1040"/>
      <c r="AQ49" s="1040"/>
      <c r="AR49" s="1040"/>
      <c r="AS49" s="1040"/>
      <c r="AT49" s="1040"/>
      <c r="AU49" s="1040"/>
      <c r="AV49" s="1040"/>
      <c r="AW49" s="1040"/>
      <c r="AX49" s="1040"/>
      <c r="AY49" s="1040"/>
      <c r="AZ49" s="1110"/>
      <c r="BA49" s="1110"/>
      <c r="BB49" s="1110"/>
      <c r="BC49" s="1110"/>
      <c r="BD49" s="1110"/>
      <c r="BE49" s="1041"/>
      <c r="BF49" s="1041"/>
      <c r="BG49" s="1041"/>
      <c r="BH49" s="1041"/>
      <c r="BI49" s="1042"/>
      <c r="BJ49" s="235"/>
      <c r="BK49" s="235"/>
      <c r="BL49" s="235"/>
      <c r="BM49" s="235"/>
      <c r="BN49" s="235"/>
      <c r="BO49" s="244"/>
      <c r="BP49" s="244"/>
      <c r="BQ49" s="241">
        <v>43</v>
      </c>
      <c r="BR49" s="242"/>
      <c r="BS49" s="1061"/>
      <c r="BT49" s="1062"/>
      <c r="BU49" s="1062"/>
      <c r="BV49" s="1062"/>
      <c r="BW49" s="1062"/>
      <c r="BX49" s="1062"/>
      <c r="BY49" s="1062"/>
      <c r="BZ49" s="1062"/>
      <c r="CA49" s="1062"/>
      <c r="CB49" s="1062"/>
      <c r="CC49" s="1062"/>
      <c r="CD49" s="1062"/>
      <c r="CE49" s="1062"/>
      <c r="CF49" s="1062"/>
      <c r="CG49" s="1083"/>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33"/>
    </row>
    <row r="50" spans="1:131" ht="26.25" customHeight="1" x14ac:dyDescent="0.2">
      <c r="A50" s="241">
        <v>23</v>
      </c>
      <c r="B50" s="1099"/>
      <c r="C50" s="1100"/>
      <c r="D50" s="1100"/>
      <c r="E50" s="1100"/>
      <c r="F50" s="1100"/>
      <c r="G50" s="1100"/>
      <c r="H50" s="1100"/>
      <c r="I50" s="1100"/>
      <c r="J50" s="1100"/>
      <c r="K50" s="1100"/>
      <c r="L50" s="1100"/>
      <c r="M50" s="1100"/>
      <c r="N50" s="1100"/>
      <c r="O50" s="1100"/>
      <c r="P50" s="1101"/>
      <c r="Q50" s="1102"/>
      <c r="R50" s="1094"/>
      <c r="S50" s="1094"/>
      <c r="T50" s="1094"/>
      <c r="U50" s="1094"/>
      <c r="V50" s="1094"/>
      <c r="W50" s="1094"/>
      <c r="X50" s="1094"/>
      <c r="Y50" s="1094"/>
      <c r="Z50" s="1094"/>
      <c r="AA50" s="1094"/>
      <c r="AB50" s="1094"/>
      <c r="AC50" s="1094"/>
      <c r="AD50" s="1094"/>
      <c r="AE50" s="1103"/>
      <c r="AF50" s="1104"/>
      <c r="AG50" s="1105"/>
      <c r="AH50" s="1105"/>
      <c r="AI50" s="1105"/>
      <c r="AJ50" s="1106"/>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041"/>
      <c r="BF50" s="1041"/>
      <c r="BG50" s="1041"/>
      <c r="BH50" s="1041"/>
      <c r="BI50" s="1042"/>
      <c r="BJ50" s="235"/>
      <c r="BK50" s="235"/>
      <c r="BL50" s="235"/>
      <c r="BM50" s="235"/>
      <c r="BN50" s="235"/>
      <c r="BO50" s="244"/>
      <c r="BP50" s="244"/>
      <c r="BQ50" s="241">
        <v>44</v>
      </c>
      <c r="BR50" s="242"/>
      <c r="BS50" s="1061"/>
      <c r="BT50" s="1062"/>
      <c r="BU50" s="1062"/>
      <c r="BV50" s="1062"/>
      <c r="BW50" s="1062"/>
      <c r="BX50" s="1062"/>
      <c r="BY50" s="1062"/>
      <c r="BZ50" s="1062"/>
      <c r="CA50" s="1062"/>
      <c r="CB50" s="1062"/>
      <c r="CC50" s="1062"/>
      <c r="CD50" s="1062"/>
      <c r="CE50" s="1062"/>
      <c r="CF50" s="1062"/>
      <c r="CG50" s="1083"/>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33"/>
    </row>
    <row r="51" spans="1:131" ht="26.25" customHeight="1" x14ac:dyDescent="0.2">
      <c r="A51" s="241">
        <v>24</v>
      </c>
      <c r="B51" s="1099"/>
      <c r="C51" s="1100"/>
      <c r="D51" s="1100"/>
      <c r="E51" s="1100"/>
      <c r="F51" s="1100"/>
      <c r="G51" s="1100"/>
      <c r="H51" s="1100"/>
      <c r="I51" s="1100"/>
      <c r="J51" s="1100"/>
      <c r="K51" s="1100"/>
      <c r="L51" s="1100"/>
      <c r="M51" s="1100"/>
      <c r="N51" s="1100"/>
      <c r="O51" s="1100"/>
      <c r="P51" s="1101"/>
      <c r="Q51" s="1102"/>
      <c r="R51" s="1094"/>
      <c r="S51" s="1094"/>
      <c r="T51" s="1094"/>
      <c r="U51" s="1094"/>
      <c r="V51" s="1094"/>
      <c r="W51" s="1094"/>
      <c r="X51" s="1094"/>
      <c r="Y51" s="1094"/>
      <c r="Z51" s="1094"/>
      <c r="AA51" s="1094"/>
      <c r="AB51" s="1094"/>
      <c r="AC51" s="1094"/>
      <c r="AD51" s="1094"/>
      <c r="AE51" s="1103"/>
      <c r="AF51" s="1104"/>
      <c r="AG51" s="1105"/>
      <c r="AH51" s="1105"/>
      <c r="AI51" s="1105"/>
      <c r="AJ51" s="1106"/>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041"/>
      <c r="BF51" s="1041"/>
      <c r="BG51" s="1041"/>
      <c r="BH51" s="1041"/>
      <c r="BI51" s="1042"/>
      <c r="BJ51" s="235"/>
      <c r="BK51" s="235"/>
      <c r="BL51" s="235"/>
      <c r="BM51" s="235"/>
      <c r="BN51" s="235"/>
      <c r="BO51" s="244"/>
      <c r="BP51" s="244"/>
      <c r="BQ51" s="241">
        <v>45</v>
      </c>
      <c r="BR51" s="242"/>
      <c r="BS51" s="1061"/>
      <c r="BT51" s="1062"/>
      <c r="BU51" s="1062"/>
      <c r="BV51" s="1062"/>
      <c r="BW51" s="1062"/>
      <c r="BX51" s="1062"/>
      <c r="BY51" s="1062"/>
      <c r="BZ51" s="1062"/>
      <c r="CA51" s="1062"/>
      <c r="CB51" s="1062"/>
      <c r="CC51" s="1062"/>
      <c r="CD51" s="1062"/>
      <c r="CE51" s="1062"/>
      <c r="CF51" s="1062"/>
      <c r="CG51" s="1083"/>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33"/>
    </row>
    <row r="52" spans="1:131" ht="26.25" customHeight="1" x14ac:dyDescent="0.2">
      <c r="A52" s="241">
        <v>25</v>
      </c>
      <c r="B52" s="1099"/>
      <c r="C52" s="1100"/>
      <c r="D52" s="1100"/>
      <c r="E52" s="1100"/>
      <c r="F52" s="1100"/>
      <c r="G52" s="1100"/>
      <c r="H52" s="1100"/>
      <c r="I52" s="1100"/>
      <c r="J52" s="1100"/>
      <c r="K52" s="1100"/>
      <c r="L52" s="1100"/>
      <c r="M52" s="1100"/>
      <c r="N52" s="1100"/>
      <c r="O52" s="1100"/>
      <c r="P52" s="1101"/>
      <c r="Q52" s="1102"/>
      <c r="R52" s="1094"/>
      <c r="S52" s="1094"/>
      <c r="T52" s="1094"/>
      <c r="U52" s="1094"/>
      <c r="V52" s="1094"/>
      <c r="W52" s="1094"/>
      <c r="X52" s="1094"/>
      <c r="Y52" s="1094"/>
      <c r="Z52" s="1094"/>
      <c r="AA52" s="1094"/>
      <c r="AB52" s="1094"/>
      <c r="AC52" s="1094"/>
      <c r="AD52" s="1094"/>
      <c r="AE52" s="1103"/>
      <c r="AF52" s="1104"/>
      <c r="AG52" s="1105"/>
      <c r="AH52" s="1105"/>
      <c r="AI52" s="1105"/>
      <c r="AJ52" s="1106"/>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041"/>
      <c r="BF52" s="1041"/>
      <c r="BG52" s="1041"/>
      <c r="BH52" s="1041"/>
      <c r="BI52" s="1042"/>
      <c r="BJ52" s="235"/>
      <c r="BK52" s="235"/>
      <c r="BL52" s="235"/>
      <c r="BM52" s="235"/>
      <c r="BN52" s="235"/>
      <c r="BO52" s="244"/>
      <c r="BP52" s="244"/>
      <c r="BQ52" s="241">
        <v>46</v>
      </c>
      <c r="BR52" s="242"/>
      <c r="BS52" s="1061"/>
      <c r="BT52" s="1062"/>
      <c r="BU52" s="1062"/>
      <c r="BV52" s="1062"/>
      <c r="BW52" s="1062"/>
      <c r="BX52" s="1062"/>
      <c r="BY52" s="1062"/>
      <c r="BZ52" s="1062"/>
      <c r="CA52" s="1062"/>
      <c r="CB52" s="1062"/>
      <c r="CC52" s="1062"/>
      <c r="CD52" s="1062"/>
      <c r="CE52" s="1062"/>
      <c r="CF52" s="1062"/>
      <c r="CG52" s="1083"/>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33"/>
    </row>
    <row r="53" spans="1:131" ht="26.25" customHeight="1" x14ac:dyDescent="0.2">
      <c r="A53" s="241">
        <v>26</v>
      </c>
      <c r="B53" s="1099"/>
      <c r="C53" s="1100"/>
      <c r="D53" s="1100"/>
      <c r="E53" s="1100"/>
      <c r="F53" s="1100"/>
      <c r="G53" s="1100"/>
      <c r="H53" s="1100"/>
      <c r="I53" s="1100"/>
      <c r="J53" s="1100"/>
      <c r="K53" s="1100"/>
      <c r="L53" s="1100"/>
      <c r="M53" s="1100"/>
      <c r="N53" s="1100"/>
      <c r="O53" s="1100"/>
      <c r="P53" s="1101"/>
      <c r="Q53" s="1102"/>
      <c r="R53" s="1094"/>
      <c r="S53" s="1094"/>
      <c r="T53" s="1094"/>
      <c r="U53" s="1094"/>
      <c r="V53" s="1094"/>
      <c r="W53" s="1094"/>
      <c r="X53" s="1094"/>
      <c r="Y53" s="1094"/>
      <c r="Z53" s="1094"/>
      <c r="AA53" s="1094"/>
      <c r="AB53" s="1094"/>
      <c r="AC53" s="1094"/>
      <c r="AD53" s="1094"/>
      <c r="AE53" s="1103"/>
      <c r="AF53" s="1104"/>
      <c r="AG53" s="1105"/>
      <c r="AH53" s="1105"/>
      <c r="AI53" s="1105"/>
      <c r="AJ53" s="1106"/>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041"/>
      <c r="BF53" s="1041"/>
      <c r="BG53" s="1041"/>
      <c r="BH53" s="1041"/>
      <c r="BI53" s="1042"/>
      <c r="BJ53" s="235"/>
      <c r="BK53" s="235"/>
      <c r="BL53" s="235"/>
      <c r="BM53" s="235"/>
      <c r="BN53" s="235"/>
      <c r="BO53" s="244"/>
      <c r="BP53" s="244"/>
      <c r="BQ53" s="241">
        <v>47</v>
      </c>
      <c r="BR53" s="242"/>
      <c r="BS53" s="1061"/>
      <c r="BT53" s="1062"/>
      <c r="BU53" s="1062"/>
      <c r="BV53" s="1062"/>
      <c r="BW53" s="1062"/>
      <c r="BX53" s="1062"/>
      <c r="BY53" s="1062"/>
      <c r="BZ53" s="1062"/>
      <c r="CA53" s="1062"/>
      <c r="CB53" s="1062"/>
      <c r="CC53" s="1062"/>
      <c r="CD53" s="1062"/>
      <c r="CE53" s="1062"/>
      <c r="CF53" s="1062"/>
      <c r="CG53" s="1083"/>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33"/>
    </row>
    <row r="54" spans="1:131" ht="26.25" customHeight="1" x14ac:dyDescent="0.2">
      <c r="A54" s="241">
        <v>27</v>
      </c>
      <c r="B54" s="1099"/>
      <c r="C54" s="1100"/>
      <c r="D54" s="1100"/>
      <c r="E54" s="1100"/>
      <c r="F54" s="1100"/>
      <c r="G54" s="1100"/>
      <c r="H54" s="1100"/>
      <c r="I54" s="1100"/>
      <c r="J54" s="1100"/>
      <c r="K54" s="1100"/>
      <c r="L54" s="1100"/>
      <c r="M54" s="1100"/>
      <c r="N54" s="1100"/>
      <c r="O54" s="1100"/>
      <c r="P54" s="1101"/>
      <c r="Q54" s="1102"/>
      <c r="R54" s="1094"/>
      <c r="S54" s="1094"/>
      <c r="T54" s="1094"/>
      <c r="U54" s="1094"/>
      <c r="V54" s="1094"/>
      <c r="W54" s="1094"/>
      <c r="X54" s="1094"/>
      <c r="Y54" s="1094"/>
      <c r="Z54" s="1094"/>
      <c r="AA54" s="1094"/>
      <c r="AB54" s="1094"/>
      <c r="AC54" s="1094"/>
      <c r="AD54" s="1094"/>
      <c r="AE54" s="1103"/>
      <c r="AF54" s="1104"/>
      <c r="AG54" s="1105"/>
      <c r="AH54" s="1105"/>
      <c r="AI54" s="1105"/>
      <c r="AJ54" s="1106"/>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041"/>
      <c r="BF54" s="1041"/>
      <c r="BG54" s="1041"/>
      <c r="BH54" s="1041"/>
      <c r="BI54" s="1042"/>
      <c r="BJ54" s="235"/>
      <c r="BK54" s="235"/>
      <c r="BL54" s="235"/>
      <c r="BM54" s="235"/>
      <c r="BN54" s="235"/>
      <c r="BO54" s="244"/>
      <c r="BP54" s="244"/>
      <c r="BQ54" s="241">
        <v>48</v>
      </c>
      <c r="BR54" s="242"/>
      <c r="BS54" s="1061"/>
      <c r="BT54" s="1062"/>
      <c r="BU54" s="1062"/>
      <c r="BV54" s="1062"/>
      <c r="BW54" s="1062"/>
      <c r="BX54" s="1062"/>
      <c r="BY54" s="1062"/>
      <c r="BZ54" s="1062"/>
      <c r="CA54" s="1062"/>
      <c r="CB54" s="1062"/>
      <c r="CC54" s="1062"/>
      <c r="CD54" s="1062"/>
      <c r="CE54" s="1062"/>
      <c r="CF54" s="1062"/>
      <c r="CG54" s="1083"/>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33"/>
    </row>
    <row r="55" spans="1:131" ht="26.25" customHeight="1" x14ac:dyDescent="0.2">
      <c r="A55" s="241">
        <v>28</v>
      </c>
      <c r="B55" s="1099"/>
      <c r="C55" s="1100"/>
      <c r="D55" s="1100"/>
      <c r="E55" s="1100"/>
      <c r="F55" s="1100"/>
      <c r="G55" s="1100"/>
      <c r="H55" s="1100"/>
      <c r="I55" s="1100"/>
      <c r="J55" s="1100"/>
      <c r="K55" s="1100"/>
      <c r="L55" s="1100"/>
      <c r="M55" s="1100"/>
      <c r="N55" s="1100"/>
      <c r="O55" s="1100"/>
      <c r="P55" s="1101"/>
      <c r="Q55" s="1102"/>
      <c r="R55" s="1094"/>
      <c r="S55" s="1094"/>
      <c r="T55" s="1094"/>
      <c r="U55" s="1094"/>
      <c r="V55" s="1094"/>
      <c r="W55" s="1094"/>
      <c r="X55" s="1094"/>
      <c r="Y55" s="1094"/>
      <c r="Z55" s="1094"/>
      <c r="AA55" s="1094"/>
      <c r="AB55" s="1094"/>
      <c r="AC55" s="1094"/>
      <c r="AD55" s="1094"/>
      <c r="AE55" s="1103"/>
      <c r="AF55" s="1104"/>
      <c r="AG55" s="1105"/>
      <c r="AH55" s="1105"/>
      <c r="AI55" s="1105"/>
      <c r="AJ55" s="1106"/>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041"/>
      <c r="BF55" s="1041"/>
      <c r="BG55" s="1041"/>
      <c r="BH55" s="1041"/>
      <c r="BI55" s="1042"/>
      <c r="BJ55" s="235"/>
      <c r="BK55" s="235"/>
      <c r="BL55" s="235"/>
      <c r="BM55" s="235"/>
      <c r="BN55" s="235"/>
      <c r="BO55" s="244"/>
      <c r="BP55" s="244"/>
      <c r="BQ55" s="241">
        <v>49</v>
      </c>
      <c r="BR55" s="242"/>
      <c r="BS55" s="1061"/>
      <c r="BT55" s="1062"/>
      <c r="BU55" s="1062"/>
      <c r="BV55" s="1062"/>
      <c r="BW55" s="1062"/>
      <c r="BX55" s="1062"/>
      <c r="BY55" s="1062"/>
      <c r="BZ55" s="1062"/>
      <c r="CA55" s="1062"/>
      <c r="CB55" s="1062"/>
      <c r="CC55" s="1062"/>
      <c r="CD55" s="1062"/>
      <c r="CE55" s="1062"/>
      <c r="CF55" s="1062"/>
      <c r="CG55" s="1083"/>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33"/>
    </row>
    <row r="56" spans="1:131" ht="26.25" customHeight="1" x14ac:dyDescent="0.2">
      <c r="A56" s="241">
        <v>29</v>
      </c>
      <c r="B56" s="1099"/>
      <c r="C56" s="1100"/>
      <c r="D56" s="1100"/>
      <c r="E56" s="1100"/>
      <c r="F56" s="1100"/>
      <c r="G56" s="1100"/>
      <c r="H56" s="1100"/>
      <c r="I56" s="1100"/>
      <c r="J56" s="1100"/>
      <c r="K56" s="1100"/>
      <c r="L56" s="1100"/>
      <c r="M56" s="1100"/>
      <c r="N56" s="1100"/>
      <c r="O56" s="1100"/>
      <c r="P56" s="1101"/>
      <c r="Q56" s="1102"/>
      <c r="R56" s="1094"/>
      <c r="S56" s="1094"/>
      <c r="T56" s="1094"/>
      <c r="U56" s="1094"/>
      <c r="V56" s="1094"/>
      <c r="W56" s="1094"/>
      <c r="X56" s="1094"/>
      <c r="Y56" s="1094"/>
      <c r="Z56" s="1094"/>
      <c r="AA56" s="1094"/>
      <c r="AB56" s="1094"/>
      <c r="AC56" s="1094"/>
      <c r="AD56" s="1094"/>
      <c r="AE56" s="1103"/>
      <c r="AF56" s="1104"/>
      <c r="AG56" s="1105"/>
      <c r="AH56" s="1105"/>
      <c r="AI56" s="1105"/>
      <c r="AJ56" s="1106"/>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041"/>
      <c r="BF56" s="1041"/>
      <c r="BG56" s="1041"/>
      <c r="BH56" s="1041"/>
      <c r="BI56" s="1042"/>
      <c r="BJ56" s="235"/>
      <c r="BK56" s="235"/>
      <c r="BL56" s="235"/>
      <c r="BM56" s="235"/>
      <c r="BN56" s="235"/>
      <c r="BO56" s="244"/>
      <c r="BP56" s="244"/>
      <c r="BQ56" s="241">
        <v>50</v>
      </c>
      <c r="BR56" s="242"/>
      <c r="BS56" s="1061"/>
      <c r="BT56" s="1062"/>
      <c r="BU56" s="1062"/>
      <c r="BV56" s="1062"/>
      <c r="BW56" s="1062"/>
      <c r="BX56" s="1062"/>
      <c r="BY56" s="1062"/>
      <c r="BZ56" s="1062"/>
      <c r="CA56" s="1062"/>
      <c r="CB56" s="1062"/>
      <c r="CC56" s="1062"/>
      <c r="CD56" s="1062"/>
      <c r="CE56" s="1062"/>
      <c r="CF56" s="1062"/>
      <c r="CG56" s="1083"/>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33"/>
    </row>
    <row r="57" spans="1:131" ht="26.25" customHeight="1" x14ac:dyDescent="0.2">
      <c r="A57" s="241">
        <v>30</v>
      </c>
      <c r="B57" s="1099"/>
      <c r="C57" s="1100"/>
      <c r="D57" s="1100"/>
      <c r="E57" s="1100"/>
      <c r="F57" s="1100"/>
      <c r="G57" s="1100"/>
      <c r="H57" s="1100"/>
      <c r="I57" s="1100"/>
      <c r="J57" s="1100"/>
      <c r="K57" s="1100"/>
      <c r="L57" s="1100"/>
      <c r="M57" s="1100"/>
      <c r="N57" s="1100"/>
      <c r="O57" s="1100"/>
      <c r="P57" s="1101"/>
      <c r="Q57" s="1102"/>
      <c r="R57" s="1094"/>
      <c r="S57" s="1094"/>
      <c r="T57" s="1094"/>
      <c r="U57" s="1094"/>
      <c r="V57" s="1094"/>
      <c r="W57" s="1094"/>
      <c r="X57" s="1094"/>
      <c r="Y57" s="1094"/>
      <c r="Z57" s="1094"/>
      <c r="AA57" s="1094"/>
      <c r="AB57" s="1094"/>
      <c r="AC57" s="1094"/>
      <c r="AD57" s="1094"/>
      <c r="AE57" s="1103"/>
      <c r="AF57" s="1104"/>
      <c r="AG57" s="1105"/>
      <c r="AH57" s="1105"/>
      <c r="AI57" s="1105"/>
      <c r="AJ57" s="1106"/>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041"/>
      <c r="BF57" s="1041"/>
      <c r="BG57" s="1041"/>
      <c r="BH57" s="1041"/>
      <c r="BI57" s="1042"/>
      <c r="BJ57" s="235"/>
      <c r="BK57" s="235"/>
      <c r="BL57" s="235"/>
      <c r="BM57" s="235"/>
      <c r="BN57" s="235"/>
      <c r="BO57" s="244"/>
      <c r="BP57" s="244"/>
      <c r="BQ57" s="241">
        <v>51</v>
      </c>
      <c r="BR57" s="242"/>
      <c r="BS57" s="1061"/>
      <c r="BT57" s="1062"/>
      <c r="BU57" s="1062"/>
      <c r="BV57" s="1062"/>
      <c r="BW57" s="1062"/>
      <c r="BX57" s="1062"/>
      <c r="BY57" s="1062"/>
      <c r="BZ57" s="1062"/>
      <c r="CA57" s="1062"/>
      <c r="CB57" s="1062"/>
      <c r="CC57" s="1062"/>
      <c r="CD57" s="1062"/>
      <c r="CE57" s="1062"/>
      <c r="CF57" s="1062"/>
      <c r="CG57" s="1083"/>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33"/>
    </row>
    <row r="58" spans="1:131" ht="26.25" customHeight="1" x14ac:dyDescent="0.2">
      <c r="A58" s="241">
        <v>31</v>
      </c>
      <c r="B58" s="1099"/>
      <c r="C58" s="1100"/>
      <c r="D58" s="1100"/>
      <c r="E58" s="1100"/>
      <c r="F58" s="1100"/>
      <c r="G58" s="1100"/>
      <c r="H58" s="1100"/>
      <c r="I58" s="1100"/>
      <c r="J58" s="1100"/>
      <c r="K58" s="1100"/>
      <c r="L58" s="1100"/>
      <c r="M58" s="1100"/>
      <c r="N58" s="1100"/>
      <c r="O58" s="1100"/>
      <c r="P58" s="1101"/>
      <c r="Q58" s="1102"/>
      <c r="R58" s="1094"/>
      <c r="S58" s="1094"/>
      <c r="T58" s="1094"/>
      <c r="U58" s="1094"/>
      <c r="V58" s="1094"/>
      <c r="W58" s="1094"/>
      <c r="X58" s="1094"/>
      <c r="Y58" s="1094"/>
      <c r="Z58" s="1094"/>
      <c r="AA58" s="1094"/>
      <c r="AB58" s="1094"/>
      <c r="AC58" s="1094"/>
      <c r="AD58" s="1094"/>
      <c r="AE58" s="1103"/>
      <c r="AF58" s="1104"/>
      <c r="AG58" s="1105"/>
      <c r="AH58" s="1105"/>
      <c r="AI58" s="1105"/>
      <c r="AJ58" s="1106"/>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041"/>
      <c r="BF58" s="1041"/>
      <c r="BG58" s="1041"/>
      <c r="BH58" s="1041"/>
      <c r="BI58" s="1042"/>
      <c r="BJ58" s="235"/>
      <c r="BK58" s="235"/>
      <c r="BL58" s="235"/>
      <c r="BM58" s="235"/>
      <c r="BN58" s="235"/>
      <c r="BO58" s="244"/>
      <c r="BP58" s="244"/>
      <c r="BQ58" s="241">
        <v>52</v>
      </c>
      <c r="BR58" s="242"/>
      <c r="BS58" s="1061"/>
      <c r="BT58" s="1062"/>
      <c r="BU58" s="1062"/>
      <c r="BV58" s="1062"/>
      <c r="BW58" s="1062"/>
      <c r="BX58" s="1062"/>
      <c r="BY58" s="1062"/>
      <c r="BZ58" s="1062"/>
      <c r="CA58" s="1062"/>
      <c r="CB58" s="1062"/>
      <c r="CC58" s="1062"/>
      <c r="CD58" s="1062"/>
      <c r="CE58" s="1062"/>
      <c r="CF58" s="1062"/>
      <c r="CG58" s="1083"/>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33"/>
    </row>
    <row r="59" spans="1:131" ht="26.25" customHeight="1" x14ac:dyDescent="0.2">
      <c r="A59" s="241">
        <v>32</v>
      </c>
      <c r="B59" s="1099"/>
      <c r="C59" s="1100"/>
      <c r="D59" s="1100"/>
      <c r="E59" s="1100"/>
      <c r="F59" s="1100"/>
      <c r="G59" s="1100"/>
      <c r="H59" s="1100"/>
      <c r="I59" s="1100"/>
      <c r="J59" s="1100"/>
      <c r="K59" s="1100"/>
      <c r="L59" s="1100"/>
      <c r="M59" s="1100"/>
      <c r="N59" s="1100"/>
      <c r="O59" s="1100"/>
      <c r="P59" s="1101"/>
      <c r="Q59" s="1102"/>
      <c r="R59" s="1094"/>
      <c r="S59" s="1094"/>
      <c r="T59" s="1094"/>
      <c r="U59" s="1094"/>
      <c r="V59" s="1094"/>
      <c r="W59" s="1094"/>
      <c r="X59" s="1094"/>
      <c r="Y59" s="1094"/>
      <c r="Z59" s="1094"/>
      <c r="AA59" s="1094"/>
      <c r="AB59" s="1094"/>
      <c r="AC59" s="1094"/>
      <c r="AD59" s="1094"/>
      <c r="AE59" s="1103"/>
      <c r="AF59" s="1104"/>
      <c r="AG59" s="1105"/>
      <c r="AH59" s="1105"/>
      <c r="AI59" s="1105"/>
      <c r="AJ59" s="1106"/>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041"/>
      <c r="BF59" s="1041"/>
      <c r="BG59" s="1041"/>
      <c r="BH59" s="1041"/>
      <c r="BI59" s="1042"/>
      <c r="BJ59" s="235"/>
      <c r="BK59" s="235"/>
      <c r="BL59" s="235"/>
      <c r="BM59" s="235"/>
      <c r="BN59" s="235"/>
      <c r="BO59" s="244"/>
      <c r="BP59" s="244"/>
      <c r="BQ59" s="241">
        <v>53</v>
      </c>
      <c r="BR59" s="242"/>
      <c r="BS59" s="1061"/>
      <c r="BT59" s="1062"/>
      <c r="BU59" s="1062"/>
      <c r="BV59" s="1062"/>
      <c r="BW59" s="1062"/>
      <c r="BX59" s="1062"/>
      <c r="BY59" s="1062"/>
      <c r="BZ59" s="1062"/>
      <c r="CA59" s="1062"/>
      <c r="CB59" s="1062"/>
      <c r="CC59" s="1062"/>
      <c r="CD59" s="1062"/>
      <c r="CE59" s="1062"/>
      <c r="CF59" s="1062"/>
      <c r="CG59" s="1083"/>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33"/>
    </row>
    <row r="60" spans="1:131" ht="26.25" customHeight="1" x14ac:dyDescent="0.2">
      <c r="A60" s="241">
        <v>33</v>
      </c>
      <c r="B60" s="1099"/>
      <c r="C60" s="1100"/>
      <c r="D60" s="1100"/>
      <c r="E60" s="1100"/>
      <c r="F60" s="1100"/>
      <c r="G60" s="1100"/>
      <c r="H60" s="1100"/>
      <c r="I60" s="1100"/>
      <c r="J60" s="1100"/>
      <c r="K60" s="1100"/>
      <c r="L60" s="1100"/>
      <c r="M60" s="1100"/>
      <c r="N60" s="1100"/>
      <c r="O60" s="1100"/>
      <c r="P60" s="1101"/>
      <c r="Q60" s="1102"/>
      <c r="R60" s="1094"/>
      <c r="S60" s="1094"/>
      <c r="T60" s="1094"/>
      <c r="U60" s="1094"/>
      <c r="V60" s="1094"/>
      <c r="W60" s="1094"/>
      <c r="X60" s="1094"/>
      <c r="Y60" s="1094"/>
      <c r="Z60" s="1094"/>
      <c r="AA60" s="1094"/>
      <c r="AB60" s="1094"/>
      <c r="AC60" s="1094"/>
      <c r="AD60" s="1094"/>
      <c r="AE60" s="1103"/>
      <c r="AF60" s="1104"/>
      <c r="AG60" s="1105"/>
      <c r="AH60" s="1105"/>
      <c r="AI60" s="1105"/>
      <c r="AJ60" s="1106"/>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041"/>
      <c r="BF60" s="1041"/>
      <c r="BG60" s="1041"/>
      <c r="BH60" s="1041"/>
      <c r="BI60" s="1042"/>
      <c r="BJ60" s="235"/>
      <c r="BK60" s="235"/>
      <c r="BL60" s="235"/>
      <c r="BM60" s="235"/>
      <c r="BN60" s="235"/>
      <c r="BO60" s="244"/>
      <c r="BP60" s="244"/>
      <c r="BQ60" s="241">
        <v>54</v>
      </c>
      <c r="BR60" s="242"/>
      <c r="BS60" s="1061"/>
      <c r="BT60" s="1062"/>
      <c r="BU60" s="1062"/>
      <c r="BV60" s="1062"/>
      <c r="BW60" s="1062"/>
      <c r="BX60" s="1062"/>
      <c r="BY60" s="1062"/>
      <c r="BZ60" s="1062"/>
      <c r="CA60" s="1062"/>
      <c r="CB60" s="1062"/>
      <c r="CC60" s="1062"/>
      <c r="CD60" s="1062"/>
      <c r="CE60" s="1062"/>
      <c r="CF60" s="1062"/>
      <c r="CG60" s="1083"/>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33"/>
    </row>
    <row r="61" spans="1:131" ht="26.25" customHeight="1" thickBot="1" x14ac:dyDescent="0.25">
      <c r="A61" s="241">
        <v>34</v>
      </c>
      <c r="B61" s="1099"/>
      <c r="C61" s="1100"/>
      <c r="D61" s="1100"/>
      <c r="E61" s="1100"/>
      <c r="F61" s="1100"/>
      <c r="G61" s="1100"/>
      <c r="H61" s="1100"/>
      <c r="I61" s="1100"/>
      <c r="J61" s="1100"/>
      <c r="K61" s="1100"/>
      <c r="L61" s="1100"/>
      <c r="M61" s="1100"/>
      <c r="N61" s="1100"/>
      <c r="O61" s="1100"/>
      <c r="P61" s="1101"/>
      <c r="Q61" s="1102"/>
      <c r="R61" s="1094"/>
      <c r="S61" s="1094"/>
      <c r="T61" s="1094"/>
      <c r="U61" s="1094"/>
      <c r="V61" s="1094"/>
      <c r="W61" s="1094"/>
      <c r="X61" s="1094"/>
      <c r="Y61" s="1094"/>
      <c r="Z61" s="1094"/>
      <c r="AA61" s="1094"/>
      <c r="AB61" s="1094"/>
      <c r="AC61" s="1094"/>
      <c r="AD61" s="1094"/>
      <c r="AE61" s="1103"/>
      <c r="AF61" s="1104"/>
      <c r="AG61" s="1105"/>
      <c r="AH61" s="1105"/>
      <c r="AI61" s="1105"/>
      <c r="AJ61" s="1106"/>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041"/>
      <c r="BF61" s="1041"/>
      <c r="BG61" s="1041"/>
      <c r="BH61" s="1041"/>
      <c r="BI61" s="1042"/>
      <c r="BJ61" s="235"/>
      <c r="BK61" s="235"/>
      <c r="BL61" s="235"/>
      <c r="BM61" s="235"/>
      <c r="BN61" s="235"/>
      <c r="BO61" s="244"/>
      <c r="BP61" s="244"/>
      <c r="BQ61" s="241">
        <v>55</v>
      </c>
      <c r="BR61" s="242"/>
      <c r="BS61" s="1061"/>
      <c r="BT61" s="1062"/>
      <c r="BU61" s="1062"/>
      <c r="BV61" s="1062"/>
      <c r="BW61" s="1062"/>
      <c r="BX61" s="1062"/>
      <c r="BY61" s="1062"/>
      <c r="BZ61" s="1062"/>
      <c r="CA61" s="1062"/>
      <c r="CB61" s="1062"/>
      <c r="CC61" s="1062"/>
      <c r="CD61" s="1062"/>
      <c r="CE61" s="1062"/>
      <c r="CF61" s="1062"/>
      <c r="CG61" s="1083"/>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33"/>
    </row>
    <row r="62" spans="1:131" ht="26.25" customHeight="1" x14ac:dyDescent="0.2">
      <c r="A62" s="241">
        <v>35</v>
      </c>
      <c r="B62" s="1099"/>
      <c r="C62" s="1100"/>
      <c r="D62" s="1100"/>
      <c r="E62" s="1100"/>
      <c r="F62" s="1100"/>
      <c r="G62" s="1100"/>
      <c r="H62" s="1100"/>
      <c r="I62" s="1100"/>
      <c r="J62" s="1100"/>
      <c r="K62" s="1100"/>
      <c r="L62" s="1100"/>
      <c r="M62" s="1100"/>
      <c r="N62" s="1100"/>
      <c r="O62" s="1100"/>
      <c r="P62" s="1101"/>
      <c r="Q62" s="1102"/>
      <c r="R62" s="1094"/>
      <c r="S62" s="1094"/>
      <c r="T62" s="1094"/>
      <c r="U62" s="1094"/>
      <c r="V62" s="1094"/>
      <c r="W62" s="1094"/>
      <c r="X62" s="1094"/>
      <c r="Y62" s="1094"/>
      <c r="Z62" s="1094"/>
      <c r="AA62" s="1094"/>
      <c r="AB62" s="1094"/>
      <c r="AC62" s="1094"/>
      <c r="AD62" s="1094"/>
      <c r="AE62" s="1103"/>
      <c r="AF62" s="1104"/>
      <c r="AG62" s="1105"/>
      <c r="AH62" s="1105"/>
      <c r="AI62" s="1105"/>
      <c r="AJ62" s="1106"/>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041"/>
      <c r="BF62" s="1041"/>
      <c r="BG62" s="1041"/>
      <c r="BH62" s="1041"/>
      <c r="BI62" s="1042"/>
      <c r="BJ62" s="1096" t="s">
        <v>412</v>
      </c>
      <c r="BK62" s="1097"/>
      <c r="BL62" s="1097"/>
      <c r="BM62" s="1097"/>
      <c r="BN62" s="1098"/>
      <c r="BO62" s="244"/>
      <c r="BP62" s="244"/>
      <c r="BQ62" s="241">
        <v>56</v>
      </c>
      <c r="BR62" s="242"/>
      <c r="BS62" s="1061"/>
      <c r="BT62" s="1062"/>
      <c r="BU62" s="1062"/>
      <c r="BV62" s="1062"/>
      <c r="BW62" s="1062"/>
      <c r="BX62" s="1062"/>
      <c r="BY62" s="1062"/>
      <c r="BZ62" s="1062"/>
      <c r="CA62" s="1062"/>
      <c r="CB62" s="1062"/>
      <c r="CC62" s="1062"/>
      <c r="CD62" s="1062"/>
      <c r="CE62" s="1062"/>
      <c r="CF62" s="1062"/>
      <c r="CG62" s="1083"/>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33"/>
    </row>
    <row r="63" spans="1:131" ht="26.25" customHeight="1" thickBot="1" x14ac:dyDescent="0.25">
      <c r="A63" s="243" t="s">
        <v>392</v>
      </c>
      <c r="B63" s="1006" t="s">
        <v>413</v>
      </c>
      <c r="C63" s="1007"/>
      <c r="D63" s="1007"/>
      <c r="E63" s="1007"/>
      <c r="F63" s="1007"/>
      <c r="G63" s="1007"/>
      <c r="H63" s="1007"/>
      <c r="I63" s="1007"/>
      <c r="J63" s="1007"/>
      <c r="K63" s="1007"/>
      <c r="L63" s="1007"/>
      <c r="M63" s="1007"/>
      <c r="N63" s="1007"/>
      <c r="O63" s="1007"/>
      <c r="P63" s="1017"/>
      <c r="Q63" s="1031"/>
      <c r="R63" s="1032"/>
      <c r="S63" s="1032"/>
      <c r="T63" s="1032"/>
      <c r="U63" s="1032"/>
      <c r="V63" s="1032"/>
      <c r="W63" s="1032"/>
      <c r="X63" s="1032"/>
      <c r="Y63" s="1032"/>
      <c r="Z63" s="1032"/>
      <c r="AA63" s="1032"/>
      <c r="AB63" s="1032"/>
      <c r="AC63" s="1032"/>
      <c r="AD63" s="1032"/>
      <c r="AE63" s="1089"/>
      <c r="AF63" s="1090">
        <v>1346</v>
      </c>
      <c r="AG63" s="1028"/>
      <c r="AH63" s="1028"/>
      <c r="AI63" s="1028"/>
      <c r="AJ63" s="1091"/>
      <c r="AK63" s="1092"/>
      <c r="AL63" s="1032"/>
      <c r="AM63" s="1032"/>
      <c r="AN63" s="1032"/>
      <c r="AO63" s="1032"/>
      <c r="AP63" s="1028"/>
      <c r="AQ63" s="1028"/>
      <c r="AR63" s="1028"/>
      <c r="AS63" s="1028"/>
      <c r="AT63" s="1028"/>
      <c r="AU63" s="1028"/>
      <c r="AV63" s="1028"/>
      <c r="AW63" s="1028"/>
      <c r="AX63" s="1028"/>
      <c r="AY63" s="1028"/>
      <c r="AZ63" s="1086"/>
      <c r="BA63" s="1086"/>
      <c r="BB63" s="1086"/>
      <c r="BC63" s="1086"/>
      <c r="BD63" s="1086"/>
      <c r="BE63" s="1029"/>
      <c r="BF63" s="1029"/>
      <c r="BG63" s="1029"/>
      <c r="BH63" s="1029"/>
      <c r="BI63" s="1030"/>
      <c r="BJ63" s="1087" t="s">
        <v>394</v>
      </c>
      <c r="BK63" s="1022"/>
      <c r="BL63" s="1022"/>
      <c r="BM63" s="1022"/>
      <c r="BN63" s="1088"/>
      <c r="BO63" s="244"/>
      <c r="BP63" s="244"/>
      <c r="BQ63" s="241">
        <v>57</v>
      </c>
      <c r="BR63" s="242"/>
      <c r="BS63" s="1061"/>
      <c r="BT63" s="1062"/>
      <c r="BU63" s="1062"/>
      <c r="BV63" s="1062"/>
      <c r="BW63" s="1062"/>
      <c r="BX63" s="1062"/>
      <c r="BY63" s="1062"/>
      <c r="BZ63" s="1062"/>
      <c r="CA63" s="1062"/>
      <c r="CB63" s="1062"/>
      <c r="CC63" s="1062"/>
      <c r="CD63" s="1062"/>
      <c r="CE63" s="1062"/>
      <c r="CF63" s="1062"/>
      <c r="CG63" s="1083"/>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61"/>
      <c r="BT64" s="1062"/>
      <c r="BU64" s="1062"/>
      <c r="BV64" s="1062"/>
      <c r="BW64" s="1062"/>
      <c r="BX64" s="1062"/>
      <c r="BY64" s="1062"/>
      <c r="BZ64" s="1062"/>
      <c r="CA64" s="1062"/>
      <c r="CB64" s="1062"/>
      <c r="CC64" s="1062"/>
      <c r="CD64" s="1062"/>
      <c r="CE64" s="1062"/>
      <c r="CF64" s="1062"/>
      <c r="CG64" s="1083"/>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61"/>
      <c r="BT65" s="1062"/>
      <c r="BU65" s="1062"/>
      <c r="BV65" s="1062"/>
      <c r="BW65" s="1062"/>
      <c r="BX65" s="1062"/>
      <c r="BY65" s="1062"/>
      <c r="BZ65" s="1062"/>
      <c r="CA65" s="1062"/>
      <c r="CB65" s="1062"/>
      <c r="CC65" s="1062"/>
      <c r="CD65" s="1062"/>
      <c r="CE65" s="1062"/>
      <c r="CF65" s="1062"/>
      <c r="CG65" s="1083"/>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33"/>
    </row>
    <row r="66" spans="1:131" ht="26.25" customHeight="1" x14ac:dyDescent="0.2">
      <c r="A66" s="1064" t="s">
        <v>415</v>
      </c>
      <c r="B66" s="1065"/>
      <c r="C66" s="1065"/>
      <c r="D66" s="1065"/>
      <c r="E66" s="1065"/>
      <c r="F66" s="1065"/>
      <c r="G66" s="1065"/>
      <c r="H66" s="1065"/>
      <c r="I66" s="1065"/>
      <c r="J66" s="1065"/>
      <c r="K66" s="1065"/>
      <c r="L66" s="1065"/>
      <c r="M66" s="1065"/>
      <c r="N66" s="1065"/>
      <c r="O66" s="1065"/>
      <c r="P66" s="1066"/>
      <c r="Q66" s="1070" t="s">
        <v>416</v>
      </c>
      <c r="R66" s="1071"/>
      <c r="S66" s="1071"/>
      <c r="T66" s="1071"/>
      <c r="U66" s="1072"/>
      <c r="V66" s="1070" t="s">
        <v>417</v>
      </c>
      <c r="W66" s="1071"/>
      <c r="X66" s="1071"/>
      <c r="Y66" s="1071"/>
      <c r="Z66" s="1072"/>
      <c r="AA66" s="1070" t="s">
        <v>418</v>
      </c>
      <c r="AB66" s="1071"/>
      <c r="AC66" s="1071"/>
      <c r="AD66" s="1071"/>
      <c r="AE66" s="1072"/>
      <c r="AF66" s="1076" t="s">
        <v>400</v>
      </c>
      <c r="AG66" s="1077"/>
      <c r="AH66" s="1077"/>
      <c r="AI66" s="1077"/>
      <c r="AJ66" s="1078"/>
      <c r="AK66" s="1070" t="s">
        <v>419</v>
      </c>
      <c r="AL66" s="1065"/>
      <c r="AM66" s="1065"/>
      <c r="AN66" s="1065"/>
      <c r="AO66" s="1066"/>
      <c r="AP66" s="1070" t="s">
        <v>402</v>
      </c>
      <c r="AQ66" s="1071"/>
      <c r="AR66" s="1071"/>
      <c r="AS66" s="1071"/>
      <c r="AT66" s="1072"/>
      <c r="AU66" s="1070" t="s">
        <v>420</v>
      </c>
      <c r="AV66" s="1071"/>
      <c r="AW66" s="1071"/>
      <c r="AX66" s="1071"/>
      <c r="AY66" s="1072"/>
      <c r="AZ66" s="1070" t="s">
        <v>378</v>
      </c>
      <c r="BA66" s="1071"/>
      <c r="BB66" s="1071"/>
      <c r="BC66" s="1071"/>
      <c r="BD66" s="1084"/>
      <c r="BE66" s="244"/>
      <c r="BF66" s="244"/>
      <c r="BG66" s="244"/>
      <c r="BH66" s="244"/>
      <c r="BI66" s="244"/>
      <c r="BJ66" s="244"/>
      <c r="BK66" s="244"/>
      <c r="BL66" s="244"/>
      <c r="BM66" s="244"/>
      <c r="BN66" s="244"/>
      <c r="BO66" s="244"/>
      <c r="BP66" s="244"/>
      <c r="BQ66" s="241">
        <v>60</v>
      </c>
      <c r="BR66" s="246"/>
      <c r="BS66" s="1014"/>
      <c r="BT66" s="1015"/>
      <c r="BU66" s="1015"/>
      <c r="BV66" s="1015"/>
      <c r="BW66" s="1015"/>
      <c r="BX66" s="1015"/>
      <c r="BY66" s="1015"/>
      <c r="BZ66" s="1015"/>
      <c r="CA66" s="1015"/>
      <c r="CB66" s="1015"/>
      <c r="CC66" s="1015"/>
      <c r="CD66" s="1015"/>
      <c r="CE66" s="1015"/>
      <c r="CF66" s="1015"/>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4"/>
      <c r="DW66" s="1015"/>
      <c r="DX66" s="1015"/>
      <c r="DY66" s="1015"/>
      <c r="DZ66" s="1016"/>
      <c r="EA66" s="233"/>
    </row>
    <row r="67" spans="1:13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5"/>
      <c r="BE67" s="244"/>
      <c r="BF67" s="244"/>
      <c r="BG67" s="244"/>
      <c r="BH67" s="244"/>
      <c r="BI67" s="244"/>
      <c r="BJ67" s="244"/>
      <c r="BK67" s="244"/>
      <c r="BL67" s="244"/>
      <c r="BM67" s="244"/>
      <c r="BN67" s="244"/>
      <c r="BO67" s="244"/>
      <c r="BP67" s="244"/>
      <c r="BQ67" s="241">
        <v>61</v>
      </c>
      <c r="BR67" s="246"/>
      <c r="BS67" s="1014"/>
      <c r="BT67" s="1015"/>
      <c r="BU67" s="1015"/>
      <c r="BV67" s="1015"/>
      <c r="BW67" s="1015"/>
      <c r="BX67" s="1015"/>
      <c r="BY67" s="1015"/>
      <c r="BZ67" s="1015"/>
      <c r="CA67" s="1015"/>
      <c r="CB67" s="1015"/>
      <c r="CC67" s="1015"/>
      <c r="CD67" s="1015"/>
      <c r="CE67" s="1015"/>
      <c r="CF67" s="1015"/>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4"/>
      <c r="DW67" s="1015"/>
      <c r="DX67" s="1015"/>
      <c r="DY67" s="1015"/>
      <c r="DZ67" s="1016"/>
      <c r="EA67" s="233"/>
    </row>
    <row r="68" spans="1:131" ht="26.25" customHeight="1" thickTop="1" x14ac:dyDescent="0.2">
      <c r="A68" s="239">
        <v>1</v>
      </c>
      <c r="B68" s="1054" t="s">
        <v>578</v>
      </c>
      <c r="C68" s="1055"/>
      <c r="D68" s="1055"/>
      <c r="E68" s="1055"/>
      <c r="F68" s="1055"/>
      <c r="G68" s="1055"/>
      <c r="H68" s="1055"/>
      <c r="I68" s="1055"/>
      <c r="J68" s="1055"/>
      <c r="K68" s="1055"/>
      <c r="L68" s="1055"/>
      <c r="M68" s="1055"/>
      <c r="N68" s="1055"/>
      <c r="O68" s="1055"/>
      <c r="P68" s="1056"/>
      <c r="Q68" s="1057">
        <v>283</v>
      </c>
      <c r="R68" s="1051"/>
      <c r="S68" s="1051"/>
      <c r="T68" s="1051"/>
      <c r="U68" s="1051"/>
      <c r="V68" s="1051">
        <v>255</v>
      </c>
      <c r="W68" s="1051"/>
      <c r="X68" s="1051"/>
      <c r="Y68" s="1051"/>
      <c r="Z68" s="1051"/>
      <c r="AA68" s="1051">
        <v>28</v>
      </c>
      <c r="AB68" s="1051"/>
      <c r="AC68" s="1051"/>
      <c r="AD68" s="1051"/>
      <c r="AE68" s="1051"/>
      <c r="AF68" s="1051">
        <v>28</v>
      </c>
      <c r="AG68" s="1051"/>
      <c r="AH68" s="1051"/>
      <c r="AI68" s="1051"/>
      <c r="AJ68" s="1051"/>
      <c r="AK68" s="1051" t="s">
        <v>577</v>
      </c>
      <c r="AL68" s="1051"/>
      <c r="AM68" s="1051"/>
      <c r="AN68" s="1051"/>
      <c r="AO68" s="1051"/>
      <c r="AP68" s="1051">
        <v>88</v>
      </c>
      <c r="AQ68" s="1051"/>
      <c r="AR68" s="1051"/>
      <c r="AS68" s="1051"/>
      <c r="AT68" s="1051"/>
      <c r="AU68" s="1051">
        <v>74</v>
      </c>
      <c r="AV68" s="1051"/>
      <c r="AW68" s="1051"/>
      <c r="AX68" s="1051"/>
      <c r="AY68" s="1051"/>
      <c r="AZ68" s="1052"/>
      <c r="BA68" s="1052"/>
      <c r="BB68" s="1052"/>
      <c r="BC68" s="1052"/>
      <c r="BD68" s="1053"/>
      <c r="BE68" s="244"/>
      <c r="BF68" s="244"/>
      <c r="BG68" s="244"/>
      <c r="BH68" s="244"/>
      <c r="BI68" s="244"/>
      <c r="BJ68" s="244"/>
      <c r="BK68" s="244"/>
      <c r="BL68" s="244"/>
      <c r="BM68" s="244"/>
      <c r="BN68" s="244"/>
      <c r="BO68" s="244"/>
      <c r="BP68" s="244"/>
      <c r="BQ68" s="241">
        <v>62</v>
      </c>
      <c r="BR68" s="246"/>
      <c r="BS68" s="1014"/>
      <c r="BT68" s="1015"/>
      <c r="BU68" s="1015"/>
      <c r="BV68" s="1015"/>
      <c r="BW68" s="1015"/>
      <c r="BX68" s="1015"/>
      <c r="BY68" s="1015"/>
      <c r="BZ68" s="1015"/>
      <c r="CA68" s="1015"/>
      <c r="CB68" s="1015"/>
      <c r="CC68" s="1015"/>
      <c r="CD68" s="1015"/>
      <c r="CE68" s="1015"/>
      <c r="CF68" s="1015"/>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4"/>
      <c r="DW68" s="1015"/>
      <c r="DX68" s="1015"/>
      <c r="DY68" s="1015"/>
      <c r="DZ68" s="1016"/>
      <c r="EA68" s="233"/>
    </row>
    <row r="69" spans="1:131" ht="26.25" customHeight="1" x14ac:dyDescent="0.2">
      <c r="A69" s="241">
        <v>2</v>
      </c>
      <c r="B69" s="1043" t="s">
        <v>579</v>
      </c>
      <c r="C69" s="1044"/>
      <c r="D69" s="1044"/>
      <c r="E69" s="1044"/>
      <c r="F69" s="1044"/>
      <c r="G69" s="1044"/>
      <c r="H69" s="1044"/>
      <c r="I69" s="1044"/>
      <c r="J69" s="1044"/>
      <c r="K69" s="1044"/>
      <c r="L69" s="1044"/>
      <c r="M69" s="1044"/>
      <c r="N69" s="1044"/>
      <c r="O69" s="1044"/>
      <c r="P69" s="1045"/>
      <c r="Q69" s="1046">
        <v>592</v>
      </c>
      <c r="R69" s="1040"/>
      <c r="S69" s="1040"/>
      <c r="T69" s="1040"/>
      <c r="U69" s="1040"/>
      <c r="V69" s="1040">
        <v>539</v>
      </c>
      <c r="W69" s="1040"/>
      <c r="X69" s="1040"/>
      <c r="Y69" s="1040"/>
      <c r="Z69" s="1040"/>
      <c r="AA69" s="1040">
        <v>53</v>
      </c>
      <c r="AB69" s="1040"/>
      <c r="AC69" s="1040"/>
      <c r="AD69" s="1040"/>
      <c r="AE69" s="1040"/>
      <c r="AF69" s="1040">
        <v>53</v>
      </c>
      <c r="AG69" s="1040"/>
      <c r="AH69" s="1040"/>
      <c r="AI69" s="1040"/>
      <c r="AJ69" s="1040"/>
      <c r="AK69" s="1040">
        <v>123</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4"/>
      <c r="BF69" s="244"/>
      <c r="BG69" s="244"/>
      <c r="BH69" s="244"/>
      <c r="BI69" s="244"/>
      <c r="BJ69" s="244"/>
      <c r="BK69" s="244"/>
      <c r="BL69" s="244"/>
      <c r="BM69" s="244"/>
      <c r="BN69" s="244"/>
      <c r="BO69" s="244"/>
      <c r="BP69" s="244"/>
      <c r="BQ69" s="241">
        <v>63</v>
      </c>
      <c r="BR69" s="246"/>
      <c r="BS69" s="1014"/>
      <c r="BT69" s="1015"/>
      <c r="BU69" s="1015"/>
      <c r="BV69" s="1015"/>
      <c r="BW69" s="1015"/>
      <c r="BX69" s="1015"/>
      <c r="BY69" s="1015"/>
      <c r="BZ69" s="1015"/>
      <c r="CA69" s="1015"/>
      <c r="CB69" s="1015"/>
      <c r="CC69" s="1015"/>
      <c r="CD69" s="1015"/>
      <c r="CE69" s="1015"/>
      <c r="CF69" s="1015"/>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4"/>
      <c r="DW69" s="1015"/>
      <c r="DX69" s="1015"/>
      <c r="DY69" s="1015"/>
      <c r="DZ69" s="1016"/>
      <c r="EA69" s="233"/>
    </row>
    <row r="70" spans="1:131" ht="26.25" customHeight="1" x14ac:dyDescent="0.2">
      <c r="A70" s="241">
        <v>3</v>
      </c>
      <c r="B70" s="1043" t="s">
        <v>580</v>
      </c>
      <c r="C70" s="1044"/>
      <c r="D70" s="1044"/>
      <c r="E70" s="1044"/>
      <c r="F70" s="1044"/>
      <c r="G70" s="1044"/>
      <c r="H70" s="1044"/>
      <c r="I70" s="1044"/>
      <c r="J70" s="1044"/>
      <c r="K70" s="1044"/>
      <c r="L70" s="1044"/>
      <c r="M70" s="1044"/>
      <c r="N70" s="1044"/>
      <c r="O70" s="1044"/>
      <c r="P70" s="1045"/>
      <c r="Q70" s="1046">
        <v>4681</v>
      </c>
      <c r="R70" s="1040"/>
      <c r="S70" s="1040"/>
      <c r="T70" s="1040"/>
      <c r="U70" s="1040"/>
      <c r="V70" s="1040">
        <v>4415</v>
      </c>
      <c r="W70" s="1040"/>
      <c r="X70" s="1040"/>
      <c r="Y70" s="1040"/>
      <c r="Z70" s="1040"/>
      <c r="AA70" s="1040">
        <v>266</v>
      </c>
      <c r="AB70" s="1040"/>
      <c r="AC70" s="1040"/>
      <c r="AD70" s="1040"/>
      <c r="AE70" s="1040"/>
      <c r="AF70" s="1040">
        <v>266</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4"/>
      <c r="BF70" s="244"/>
      <c r="BG70" s="244"/>
      <c r="BH70" s="244"/>
      <c r="BI70" s="244"/>
      <c r="BJ70" s="244"/>
      <c r="BK70" s="244"/>
      <c r="BL70" s="244"/>
      <c r="BM70" s="244"/>
      <c r="BN70" s="244"/>
      <c r="BO70" s="244"/>
      <c r="BP70" s="244"/>
      <c r="BQ70" s="241">
        <v>64</v>
      </c>
      <c r="BR70" s="246"/>
      <c r="BS70" s="1014"/>
      <c r="BT70" s="1015"/>
      <c r="BU70" s="1015"/>
      <c r="BV70" s="1015"/>
      <c r="BW70" s="1015"/>
      <c r="BX70" s="1015"/>
      <c r="BY70" s="1015"/>
      <c r="BZ70" s="1015"/>
      <c r="CA70" s="1015"/>
      <c r="CB70" s="1015"/>
      <c r="CC70" s="1015"/>
      <c r="CD70" s="1015"/>
      <c r="CE70" s="1015"/>
      <c r="CF70" s="1015"/>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4"/>
      <c r="DW70" s="1015"/>
      <c r="DX70" s="1015"/>
      <c r="DY70" s="1015"/>
      <c r="DZ70" s="1016"/>
      <c r="EA70" s="233"/>
    </row>
    <row r="71" spans="1:131" ht="26.25" customHeight="1" x14ac:dyDescent="0.2">
      <c r="A71" s="241">
        <v>4</v>
      </c>
      <c r="B71" s="1043" t="s">
        <v>581</v>
      </c>
      <c r="C71" s="1044"/>
      <c r="D71" s="1044"/>
      <c r="E71" s="1044"/>
      <c r="F71" s="1044"/>
      <c r="G71" s="1044"/>
      <c r="H71" s="1044"/>
      <c r="I71" s="1044"/>
      <c r="J71" s="1044"/>
      <c r="K71" s="1044"/>
      <c r="L71" s="1044"/>
      <c r="M71" s="1044"/>
      <c r="N71" s="1044"/>
      <c r="O71" s="1044"/>
      <c r="P71" s="1045"/>
      <c r="Q71" s="1046">
        <v>1130</v>
      </c>
      <c r="R71" s="1040"/>
      <c r="S71" s="1040"/>
      <c r="T71" s="1040"/>
      <c r="U71" s="1040"/>
      <c r="V71" s="1040">
        <v>1034</v>
      </c>
      <c r="W71" s="1040"/>
      <c r="X71" s="1040"/>
      <c r="Y71" s="1040"/>
      <c r="Z71" s="1040"/>
      <c r="AA71" s="1040">
        <v>96</v>
      </c>
      <c r="AB71" s="1040"/>
      <c r="AC71" s="1040"/>
      <c r="AD71" s="1040"/>
      <c r="AE71" s="1040"/>
      <c r="AF71" s="1040">
        <v>96</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4"/>
      <c r="BF71" s="244"/>
      <c r="BG71" s="244"/>
      <c r="BH71" s="244"/>
      <c r="BI71" s="244"/>
      <c r="BJ71" s="244"/>
      <c r="BK71" s="244"/>
      <c r="BL71" s="244"/>
      <c r="BM71" s="244"/>
      <c r="BN71" s="244"/>
      <c r="BO71" s="244"/>
      <c r="BP71" s="244"/>
      <c r="BQ71" s="241">
        <v>65</v>
      </c>
      <c r="BR71" s="246"/>
      <c r="BS71" s="1014"/>
      <c r="BT71" s="1015"/>
      <c r="BU71" s="1015"/>
      <c r="BV71" s="1015"/>
      <c r="BW71" s="1015"/>
      <c r="BX71" s="1015"/>
      <c r="BY71" s="1015"/>
      <c r="BZ71" s="1015"/>
      <c r="CA71" s="1015"/>
      <c r="CB71" s="1015"/>
      <c r="CC71" s="1015"/>
      <c r="CD71" s="1015"/>
      <c r="CE71" s="1015"/>
      <c r="CF71" s="1015"/>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4"/>
      <c r="DW71" s="1015"/>
      <c r="DX71" s="1015"/>
      <c r="DY71" s="1015"/>
      <c r="DZ71" s="1016"/>
      <c r="EA71" s="233"/>
    </row>
    <row r="72" spans="1:131" ht="26.25" customHeight="1" x14ac:dyDescent="0.2">
      <c r="A72" s="241">
        <v>5</v>
      </c>
      <c r="B72" s="1043" t="s">
        <v>582</v>
      </c>
      <c r="C72" s="1044"/>
      <c r="D72" s="1044"/>
      <c r="E72" s="1044"/>
      <c r="F72" s="1044"/>
      <c r="G72" s="1044"/>
      <c r="H72" s="1044"/>
      <c r="I72" s="1044"/>
      <c r="J72" s="1044"/>
      <c r="K72" s="1044"/>
      <c r="L72" s="1044"/>
      <c r="M72" s="1044"/>
      <c r="N72" s="1044"/>
      <c r="O72" s="1044"/>
      <c r="P72" s="1045"/>
      <c r="Q72" s="1046">
        <v>278</v>
      </c>
      <c r="R72" s="1040"/>
      <c r="S72" s="1040"/>
      <c r="T72" s="1040"/>
      <c r="U72" s="1040"/>
      <c r="V72" s="1040">
        <v>254</v>
      </c>
      <c r="W72" s="1040"/>
      <c r="X72" s="1040"/>
      <c r="Y72" s="1040"/>
      <c r="Z72" s="1040"/>
      <c r="AA72" s="1040">
        <v>24</v>
      </c>
      <c r="AB72" s="1040"/>
      <c r="AC72" s="1040"/>
      <c r="AD72" s="1040"/>
      <c r="AE72" s="1040"/>
      <c r="AF72" s="1040">
        <v>24</v>
      </c>
      <c r="AG72" s="1040"/>
      <c r="AH72" s="1040"/>
      <c r="AI72" s="1040"/>
      <c r="AJ72" s="1040"/>
      <c r="AK72" s="1040" t="s">
        <v>577</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4"/>
      <c r="BF72" s="244"/>
      <c r="BG72" s="244"/>
      <c r="BH72" s="244"/>
      <c r="BI72" s="244"/>
      <c r="BJ72" s="244"/>
      <c r="BK72" s="244"/>
      <c r="BL72" s="244"/>
      <c r="BM72" s="244"/>
      <c r="BN72" s="244"/>
      <c r="BO72" s="244"/>
      <c r="BP72" s="244"/>
      <c r="BQ72" s="241">
        <v>66</v>
      </c>
      <c r="BR72" s="246"/>
      <c r="BS72" s="1014"/>
      <c r="BT72" s="1015"/>
      <c r="BU72" s="1015"/>
      <c r="BV72" s="1015"/>
      <c r="BW72" s="1015"/>
      <c r="BX72" s="1015"/>
      <c r="BY72" s="1015"/>
      <c r="BZ72" s="1015"/>
      <c r="CA72" s="1015"/>
      <c r="CB72" s="1015"/>
      <c r="CC72" s="1015"/>
      <c r="CD72" s="1015"/>
      <c r="CE72" s="1015"/>
      <c r="CF72" s="1015"/>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4"/>
      <c r="DW72" s="1015"/>
      <c r="DX72" s="1015"/>
      <c r="DY72" s="1015"/>
      <c r="DZ72" s="1016"/>
      <c r="EA72" s="233"/>
    </row>
    <row r="73" spans="1:131" ht="26.25" customHeight="1" x14ac:dyDescent="0.2">
      <c r="A73" s="241">
        <v>6</v>
      </c>
      <c r="B73" s="1043" t="s">
        <v>583</v>
      </c>
      <c r="C73" s="1044"/>
      <c r="D73" s="1044"/>
      <c r="E73" s="1044"/>
      <c r="F73" s="1044"/>
      <c r="G73" s="1044"/>
      <c r="H73" s="1044"/>
      <c r="I73" s="1044"/>
      <c r="J73" s="1044"/>
      <c r="K73" s="1044"/>
      <c r="L73" s="1044"/>
      <c r="M73" s="1044"/>
      <c r="N73" s="1044"/>
      <c r="O73" s="1044"/>
      <c r="P73" s="1045"/>
      <c r="Q73" s="1046">
        <v>198</v>
      </c>
      <c r="R73" s="1040"/>
      <c r="S73" s="1040"/>
      <c r="T73" s="1040"/>
      <c r="U73" s="1040"/>
      <c r="V73" s="1040">
        <v>186</v>
      </c>
      <c r="W73" s="1040"/>
      <c r="X73" s="1040"/>
      <c r="Y73" s="1040"/>
      <c r="Z73" s="1040"/>
      <c r="AA73" s="1040">
        <v>12</v>
      </c>
      <c r="AB73" s="1040"/>
      <c r="AC73" s="1040"/>
      <c r="AD73" s="1040"/>
      <c r="AE73" s="1040"/>
      <c r="AF73" s="1040">
        <v>12</v>
      </c>
      <c r="AG73" s="1040"/>
      <c r="AH73" s="1040"/>
      <c r="AI73" s="1040"/>
      <c r="AJ73" s="1040"/>
      <c r="AK73" s="1040">
        <v>62</v>
      </c>
      <c r="AL73" s="1040"/>
      <c r="AM73" s="1040"/>
      <c r="AN73" s="1040"/>
      <c r="AO73" s="1040"/>
      <c r="AP73" s="1040">
        <v>108</v>
      </c>
      <c r="AQ73" s="1040"/>
      <c r="AR73" s="1040"/>
      <c r="AS73" s="1040"/>
      <c r="AT73" s="1040"/>
      <c r="AU73" s="1040" t="s">
        <v>577</v>
      </c>
      <c r="AV73" s="1040"/>
      <c r="AW73" s="1040"/>
      <c r="AX73" s="1040"/>
      <c r="AY73" s="1040"/>
      <c r="AZ73" s="1041"/>
      <c r="BA73" s="1041"/>
      <c r="BB73" s="1041"/>
      <c r="BC73" s="1041"/>
      <c r="BD73" s="1042"/>
      <c r="BE73" s="244"/>
      <c r="BF73" s="244"/>
      <c r="BG73" s="244"/>
      <c r="BH73" s="244"/>
      <c r="BI73" s="244"/>
      <c r="BJ73" s="244"/>
      <c r="BK73" s="244"/>
      <c r="BL73" s="244"/>
      <c r="BM73" s="244"/>
      <c r="BN73" s="244"/>
      <c r="BO73" s="244"/>
      <c r="BP73" s="244"/>
      <c r="BQ73" s="241">
        <v>67</v>
      </c>
      <c r="BR73" s="246"/>
      <c r="BS73" s="1014"/>
      <c r="BT73" s="1015"/>
      <c r="BU73" s="1015"/>
      <c r="BV73" s="1015"/>
      <c r="BW73" s="1015"/>
      <c r="BX73" s="1015"/>
      <c r="BY73" s="1015"/>
      <c r="BZ73" s="1015"/>
      <c r="CA73" s="1015"/>
      <c r="CB73" s="1015"/>
      <c r="CC73" s="1015"/>
      <c r="CD73" s="1015"/>
      <c r="CE73" s="1015"/>
      <c r="CF73" s="1015"/>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4"/>
      <c r="DW73" s="1015"/>
      <c r="DX73" s="1015"/>
      <c r="DY73" s="1015"/>
      <c r="DZ73" s="1016"/>
      <c r="EA73" s="233"/>
    </row>
    <row r="74" spans="1:131" ht="26.25" customHeight="1" x14ac:dyDescent="0.2">
      <c r="A74" s="241">
        <v>7</v>
      </c>
      <c r="B74" s="1043" t="s">
        <v>584</v>
      </c>
      <c r="C74" s="1044"/>
      <c r="D74" s="1044"/>
      <c r="E74" s="1044"/>
      <c r="F74" s="1044"/>
      <c r="G74" s="1044"/>
      <c r="H74" s="1044"/>
      <c r="I74" s="1044"/>
      <c r="J74" s="1044"/>
      <c r="K74" s="1044"/>
      <c r="L74" s="1044"/>
      <c r="M74" s="1044"/>
      <c r="N74" s="1044"/>
      <c r="O74" s="1044"/>
      <c r="P74" s="1045"/>
      <c r="Q74" s="1046">
        <v>1864</v>
      </c>
      <c r="R74" s="1040"/>
      <c r="S74" s="1040"/>
      <c r="T74" s="1040"/>
      <c r="U74" s="1040"/>
      <c r="V74" s="1040">
        <v>1813</v>
      </c>
      <c r="W74" s="1040"/>
      <c r="X74" s="1040"/>
      <c r="Y74" s="1040"/>
      <c r="Z74" s="1040"/>
      <c r="AA74" s="1040">
        <v>51</v>
      </c>
      <c r="AB74" s="1040"/>
      <c r="AC74" s="1040"/>
      <c r="AD74" s="1040"/>
      <c r="AE74" s="1040"/>
      <c r="AF74" s="1040">
        <v>51</v>
      </c>
      <c r="AG74" s="1040"/>
      <c r="AH74" s="1040"/>
      <c r="AI74" s="1040"/>
      <c r="AJ74" s="1040"/>
      <c r="AK74" s="1040">
        <v>37</v>
      </c>
      <c r="AL74" s="1040"/>
      <c r="AM74" s="1040"/>
      <c r="AN74" s="1040"/>
      <c r="AO74" s="1040"/>
      <c r="AP74" s="1040">
        <v>746</v>
      </c>
      <c r="AQ74" s="1040"/>
      <c r="AR74" s="1040"/>
      <c r="AS74" s="1040"/>
      <c r="AT74" s="1040"/>
      <c r="AU74" s="1040" t="s">
        <v>577</v>
      </c>
      <c r="AV74" s="1040"/>
      <c r="AW74" s="1040"/>
      <c r="AX74" s="1040"/>
      <c r="AY74" s="1040"/>
      <c r="AZ74" s="1041"/>
      <c r="BA74" s="1041"/>
      <c r="BB74" s="1041"/>
      <c r="BC74" s="1041"/>
      <c r="BD74" s="1042"/>
      <c r="BE74" s="244"/>
      <c r="BF74" s="244"/>
      <c r="BG74" s="244"/>
      <c r="BH74" s="244"/>
      <c r="BI74" s="244"/>
      <c r="BJ74" s="244"/>
      <c r="BK74" s="244"/>
      <c r="BL74" s="244"/>
      <c r="BM74" s="244"/>
      <c r="BN74" s="244"/>
      <c r="BO74" s="244"/>
      <c r="BP74" s="244"/>
      <c r="BQ74" s="241">
        <v>68</v>
      </c>
      <c r="BR74" s="246"/>
      <c r="BS74" s="1014"/>
      <c r="BT74" s="1015"/>
      <c r="BU74" s="1015"/>
      <c r="BV74" s="1015"/>
      <c r="BW74" s="1015"/>
      <c r="BX74" s="1015"/>
      <c r="BY74" s="1015"/>
      <c r="BZ74" s="1015"/>
      <c r="CA74" s="1015"/>
      <c r="CB74" s="1015"/>
      <c r="CC74" s="1015"/>
      <c r="CD74" s="1015"/>
      <c r="CE74" s="1015"/>
      <c r="CF74" s="1015"/>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4"/>
      <c r="DW74" s="1015"/>
      <c r="DX74" s="1015"/>
      <c r="DY74" s="1015"/>
      <c r="DZ74" s="1016"/>
      <c r="EA74" s="233"/>
    </row>
    <row r="75" spans="1:131" ht="26.25" customHeight="1" x14ac:dyDescent="0.2">
      <c r="A75" s="241">
        <v>8</v>
      </c>
      <c r="B75" s="1043" t="s">
        <v>585</v>
      </c>
      <c r="C75" s="1044"/>
      <c r="D75" s="1044"/>
      <c r="E75" s="1044"/>
      <c r="F75" s="1044"/>
      <c r="G75" s="1044"/>
      <c r="H75" s="1044"/>
      <c r="I75" s="1044"/>
      <c r="J75" s="1044"/>
      <c r="K75" s="1044"/>
      <c r="L75" s="1044"/>
      <c r="M75" s="1044"/>
      <c r="N75" s="1044"/>
      <c r="O75" s="1044"/>
      <c r="P75" s="1045"/>
      <c r="Q75" s="1050">
        <v>118</v>
      </c>
      <c r="R75" s="1048"/>
      <c r="S75" s="1048"/>
      <c r="T75" s="1048"/>
      <c r="U75" s="1049"/>
      <c r="V75" s="1047">
        <v>100</v>
      </c>
      <c r="W75" s="1048"/>
      <c r="X75" s="1048"/>
      <c r="Y75" s="1048"/>
      <c r="Z75" s="1049"/>
      <c r="AA75" s="1047">
        <v>18</v>
      </c>
      <c r="AB75" s="1048"/>
      <c r="AC75" s="1048"/>
      <c r="AD75" s="1048"/>
      <c r="AE75" s="1049"/>
      <c r="AF75" s="1047">
        <v>18</v>
      </c>
      <c r="AG75" s="1048"/>
      <c r="AH75" s="1048"/>
      <c r="AI75" s="1048"/>
      <c r="AJ75" s="1049"/>
      <c r="AK75" s="1047" t="s">
        <v>577</v>
      </c>
      <c r="AL75" s="1048"/>
      <c r="AM75" s="1048"/>
      <c r="AN75" s="1048"/>
      <c r="AO75" s="1049"/>
      <c r="AP75" s="1047" t="s">
        <v>577</v>
      </c>
      <c r="AQ75" s="1048"/>
      <c r="AR75" s="1048"/>
      <c r="AS75" s="1048"/>
      <c r="AT75" s="1049"/>
      <c r="AU75" s="1040" t="s">
        <v>577</v>
      </c>
      <c r="AV75" s="1040"/>
      <c r="AW75" s="1040"/>
      <c r="AX75" s="1040"/>
      <c r="AY75" s="1040"/>
      <c r="AZ75" s="1041"/>
      <c r="BA75" s="1041"/>
      <c r="BB75" s="1041"/>
      <c r="BC75" s="1041"/>
      <c r="BD75" s="1042"/>
      <c r="BE75" s="244"/>
      <c r="BF75" s="244"/>
      <c r="BG75" s="244"/>
      <c r="BH75" s="244"/>
      <c r="BI75" s="244"/>
      <c r="BJ75" s="244"/>
      <c r="BK75" s="244"/>
      <c r="BL75" s="244"/>
      <c r="BM75" s="244"/>
      <c r="BN75" s="244"/>
      <c r="BO75" s="244"/>
      <c r="BP75" s="244"/>
      <c r="BQ75" s="241">
        <v>69</v>
      </c>
      <c r="BR75" s="246"/>
      <c r="BS75" s="1014"/>
      <c r="BT75" s="1015"/>
      <c r="BU75" s="1015"/>
      <c r="BV75" s="1015"/>
      <c r="BW75" s="1015"/>
      <c r="BX75" s="1015"/>
      <c r="BY75" s="1015"/>
      <c r="BZ75" s="1015"/>
      <c r="CA75" s="1015"/>
      <c r="CB75" s="1015"/>
      <c r="CC75" s="1015"/>
      <c r="CD75" s="1015"/>
      <c r="CE75" s="1015"/>
      <c r="CF75" s="1015"/>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4"/>
      <c r="DW75" s="1015"/>
      <c r="DX75" s="1015"/>
      <c r="DY75" s="1015"/>
      <c r="DZ75" s="1016"/>
      <c r="EA75" s="233"/>
    </row>
    <row r="76" spans="1:131" ht="26.25" customHeight="1" x14ac:dyDescent="0.2">
      <c r="A76" s="241">
        <v>9</v>
      </c>
      <c r="B76" s="1043" t="s">
        <v>586</v>
      </c>
      <c r="C76" s="1044"/>
      <c r="D76" s="1044"/>
      <c r="E76" s="1044"/>
      <c r="F76" s="1044"/>
      <c r="G76" s="1044"/>
      <c r="H76" s="1044"/>
      <c r="I76" s="1044"/>
      <c r="J76" s="1044"/>
      <c r="K76" s="1044"/>
      <c r="L76" s="1044"/>
      <c r="M76" s="1044"/>
      <c r="N76" s="1044"/>
      <c r="O76" s="1044"/>
      <c r="P76" s="1045"/>
      <c r="Q76" s="1050">
        <v>125</v>
      </c>
      <c r="R76" s="1048"/>
      <c r="S76" s="1048"/>
      <c r="T76" s="1048"/>
      <c r="U76" s="1049"/>
      <c r="V76" s="1047">
        <v>116</v>
      </c>
      <c r="W76" s="1048"/>
      <c r="X76" s="1048"/>
      <c r="Y76" s="1048"/>
      <c r="Z76" s="1049"/>
      <c r="AA76" s="1047">
        <v>9</v>
      </c>
      <c r="AB76" s="1048"/>
      <c r="AC76" s="1048"/>
      <c r="AD76" s="1048"/>
      <c r="AE76" s="1049"/>
      <c r="AF76" s="1047">
        <v>9</v>
      </c>
      <c r="AG76" s="1048"/>
      <c r="AH76" s="1048"/>
      <c r="AI76" s="1048"/>
      <c r="AJ76" s="1049"/>
      <c r="AK76" s="1047" t="s">
        <v>577</v>
      </c>
      <c r="AL76" s="1048"/>
      <c r="AM76" s="1048"/>
      <c r="AN76" s="1048"/>
      <c r="AO76" s="1049"/>
      <c r="AP76" s="1047" t="s">
        <v>577</v>
      </c>
      <c r="AQ76" s="1048"/>
      <c r="AR76" s="1048"/>
      <c r="AS76" s="1048"/>
      <c r="AT76" s="1049"/>
      <c r="AU76" s="1040" t="s">
        <v>577</v>
      </c>
      <c r="AV76" s="1040"/>
      <c r="AW76" s="1040"/>
      <c r="AX76" s="1040"/>
      <c r="AY76" s="1040"/>
      <c r="AZ76" s="1041"/>
      <c r="BA76" s="1041"/>
      <c r="BB76" s="1041"/>
      <c r="BC76" s="1041"/>
      <c r="BD76" s="1042"/>
      <c r="BE76" s="244"/>
      <c r="BF76" s="244"/>
      <c r="BG76" s="244"/>
      <c r="BH76" s="244"/>
      <c r="BI76" s="244"/>
      <c r="BJ76" s="244"/>
      <c r="BK76" s="244"/>
      <c r="BL76" s="244"/>
      <c r="BM76" s="244"/>
      <c r="BN76" s="244"/>
      <c r="BO76" s="244"/>
      <c r="BP76" s="244"/>
      <c r="BQ76" s="241">
        <v>70</v>
      </c>
      <c r="BR76" s="246"/>
      <c r="BS76" s="1014"/>
      <c r="BT76" s="1015"/>
      <c r="BU76" s="1015"/>
      <c r="BV76" s="1015"/>
      <c r="BW76" s="1015"/>
      <c r="BX76" s="1015"/>
      <c r="BY76" s="1015"/>
      <c r="BZ76" s="1015"/>
      <c r="CA76" s="1015"/>
      <c r="CB76" s="1015"/>
      <c r="CC76" s="1015"/>
      <c r="CD76" s="1015"/>
      <c r="CE76" s="1015"/>
      <c r="CF76" s="1015"/>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4"/>
      <c r="DW76" s="1015"/>
      <c r="DX76" s="1015"/>
      <c r="DY76" s="1015"/>
      <c r="DZ76" s="1016"/>
      <c r="EA76" s="233"/>
    </row>
    <row r="77" spans="1:131" ht="26.25" customHeight="1" x14ac:dyDescent="0.2">
      <c r="A77" s="241">
        <v>10</v>
      </c>
      <c r="B77" s="1043" t="s">
        <v>587</v>
      </c>
      <c r="C77" s="1044"/>
      <c r="D77" s="1044"/>
      <c r="E77" s="1044"/>
      <c r="F77" s="1044"/>
      <c r="G77" s="1044"/>
      <c r="H77" s="1044"/>
      <c r="I77" s="1044"/>
      <c r="J77" s="1044"/>
      <c r="K77" s="1044"/>
      <c r="L77" s="1044"/>
      <c r="M77" s="1044"/>
      <c r="N77" s="1044"/>
      <c r="O77" s="1044"/>
      <c r="P77" s="1045"/>
      <c r="Q77" s="1050">
        <v>307</v>
      </c>
      <c r="R77" s="1048"/>
      <c r="S77" s="1048"/>
      <c r="T77" s="1048"/>
      <c r="U77" s="1049"/>
      <c r="V77" s="1047">
        <v>291</v>
      </c>
      <c r="W77" s="1048"/>
      <c r="X77" s="1048"/>
      <c r="Y77" s="1048"/>
      <c r="Z77" s="1049"/>
      <c r="AA77" s="1047">
        <v>15</v>
      </c>
      <c r="AB77" s="1048"/>
      <c r="AC77" s="1048"/>
      <c r="AD77" s="1048"/>
      <c r="AE77" s="1049"/>
      <c r="AF77" s="1047">
        <v>15</v>
      </c>
      <c r="AG77" s="1048"/>
      <c r="AH77" s="1048"/>
      <c r="AI77" s="1048"/>
      <c r="AJ77" s="1049"/>
      <c r="AK77" s="1047">
        <v>4</v>
      </c>
      <c r="AL77" s="1048"/>
      <c r="AM77" s="1048"/>
      <c r="AN77" s="1048"/>
      <c r="AO77" s="1049"/>
      <c r="AP77" s="1047" t="s">
        <v>577</v>
      </c>
      <c r="AQ77" s="1048"/>
      <c r="AR77" s="1048"/>
      <c r="AS77" s="1048"/>
      <c r="AT77" s="1049"/>
      <c r="AU77" s="1040" t="s">
        <v>577</v>
      </c>
      <c r="AV77" s="1040"/>
      <c r="AW77" s="1040"/>
      <c r="AX77" s="1040"/>
      <c r="AY77" s="1040"/>
      <c r="AZ77" s="1041"/>
      <c r="BA77" s="1041"/>
      <c r="BB77" s="1041"/>
      <c r="BC77" s="1041"/>
      <c r="BD77" s="1042"/>
      <c r="BE77" s="244"/>
      <c r="BF77" s="244"/>
      <c r="BG77" s="244"/>
      <c r="BH77" s="244"/>
      <c r="BI77" s="244"/>
      <c r="BJ77" s="244"/>
      <c r="BK77" s="244"/>
      <c r="BL77" s="244"/>
      <c r="BM77" s="244"/>
      <c r="BN77" s="244"/>
      <c r="BO77" s="244"/>
      <c r="BP77" s="244"/>
      <c r="BQ77" s="241">
        <v>71</v>
      </c>
      <c r="BR77" s="246"/>
      <c r="BS77" s="1014"/>
      <c r="BT77" s="1015"/>
      <c r="BU77" s="1015"/>
      <c r="BV77" s="1015"/>
      <c r="BW77" s="1015"/>
      <c r="BX77" s="1015"/>
      <c r="BY77" s="1015"/>
      <c r="BZ77" s="1015"/>
      <c r="CA77" s="1015"/>
      <c r="CB77" s="1015"/>
      <c r="CC77" s="1015"/>
      <c r="CD77" s="1015"/>
      <c r="CE77" s="1015"/>
      <c r="CF77" s="1015"/>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4"/>
      <c r="DW77" s="1015"/>
      <c r="DX77" s="1015"/>
      <c r="DY77" s="1015"/>
      <c r="DZ77" s="1016"/>
      <c r="EA77" s="233"/>
    </row>
    <row r="78" spans="1:131" ht="26.25" customHeight="1" x14ac:dyDescent="0.2">
      <c r="A78" s="241">
        <v>11</v>
      </c>
      <c r="B78" s="1043" t="s">
        <v>588</v>
      </c>
      <c r="C78" s="1044"/>
      <c r="D78" s="1044"/>
      <c r="E78" s="1044"/>
      <c r="F78" s="1044"/>
      <c r="G78" s="1044"/>
      <c r="H78" s="1044"/>
      <c r="I78" s="1044"/>
      <c r="J78" s="1044"/>
      <c r="K78" s="1044"/>
      <c r="L78" s="1044"/>
      <c r="M78" s="1044"/>
      <c r="N78" s="1044"/>
      <c r="O78" s="1044"/>
      <c r="P78" s="1045"/>
      <c r="Q78" s="1046">
        <v>456828</v>
      </c>
      <c r="R78" s="1040"/>
      <c r="S78" s="1040"/>
      <c r="T78" s="1040"/>
      <c r="U78" s="1040"/>
      <c r="V78" s="1040">
        <v>441715</v>
      </c>
      <c r="W78" s="1040"/>
      <c r="X78" s="1040"/>
      <c r="Y78" s="1040"/>
      <c r="Z78" s="1040"/>
      <c r="AA78" s="1040">
        <v>15113</v>
      </c>
      <c r="AB78" s="1040"/>
      <c r="AC78" s="1040"/>
      <c r="AD78" s="1040"/>
      <c r="AE78" s="1040"/>
      <c r="AF78" s="1040">
        <v>15113</v>
      </c>
      <c r="AG78" s="1040"/>
      <c r="AH78" s="1040"/>
      <c r="AI78" s="1040"/>
      <c r="AJ78" s="1040"/>
      <c r="AK78" s="1047" t="s">
        <v>577</v>
      </c>
      <c r="AL78" s="1048"/>
      <c r="AM78" s="1048"/>
      <c r="AN78" s="1048"/>
      <c r="AO78" s="1049"/>
      <c r="AP78" s="1047" t="s">
        <v>577</v>
      </c>
      <c r="AQ78" s="1048"/>
      <c r="AR78" s="1048"/>
      <c r="AS78" s="1048"/>
      <c r="AT78" s="1049"/>
      <c r="AU78" s="1040" t="s">
        <v>577</v>
      </c>
      <c r="AV78" s="1040"/>
      <c r="AW78" s="1040"/>
      <c r="AX78" s="1040"/>
      <c r="AY78" s="1040"/>
      <c r="AZ78" s="1041"/>
      <c r="BA78" s="1041"/>
      <c r="BB78" s="1041"/>
      <c r="BC78" s="1041"/>
      <c r="BD78" s="1042"/>
      <c r="BE78" s="244"/>
      <c r="BF78" s="244"/>
      <c r="BG78" s="244"/>
      <c r="BH78" s="244"/>
      <c r="BI78" s="244"/>
      <c r="BJ78" s="233"/>
      <c r="BK78" s="233"/>
      <c r="BL78" s="233"/>
      <c r="BM78" s="233"/>
      <c r="BN78" s="233"/>
      <c r="BO78" s="244"/>
      <c r="BP78" s="244"/>
      <c r="BQ78" s="241">
        <v>72</v>
      </c>
      <c r="BR78" s="246"/>
      <c r="BS78" s="1014"/>
      <c r="BT78" s="1015"/>
      <c r="BU78" s="1015"/>
      <c r="BV78" s="1015"/>
      <c r="BW78" s="1015"/>
      <c r="BX78" s="1015"/>
      <c r="BY78" s="1015"/>
      <c r="BZ78" s="1015"/>
      <c r="CA78" s="1015"/>
      <c r="CB78" s="1015"/>
      <c r="CC78" s="1015"/>
      <c r="CD78" s="1015"/>
      <c r="CE78" s="1015"/>
      <c r="CF78" s="1015"/>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4"/>
      <c r="DW78" s="1015"/>
      <c r="DX78" s="1015"/>
      <c r="DY78" s="1015"/>
      <c r="DZ78" s="1016"/>
      <c r="EA78" s="233"/>
    </row>
    <row r="79" spans="1:131" ht="26.25" customHeight="1" x14ac:dyDescent="0.2">
      <c r="A79" s="241">
        <v>12</v>
      </c>
      <c r="B79" s="1043" t="s">
        <v>589</v>
      </c>
      <c r="C79" s="1044"/>
      <c r="D79" s="1044"/>
      <c r="E79" s="1044"/>
      <c r="F79" s="1044"/>
      <c r="G79" s="1044"/>
      <c r="H79" s="1044"/>
      <c r="I79" s="1044"/>
      <c r="J79" s="1044"/>
      <c r="K79" s="1044"/>
      <c r="L79" s="1044"/>
      <c r="M79" s="1044"/>
      <c r="N79" s="1044"/>
      <c r="O79" s="1044"/>
      <c r="P79" s="1045"/>
      <c r="Q79" s="1046">
        <v>340</v>
      </c>
      <c r="R79" s="1040"/>
      <c r="S79" s="1040"/>
      <c r="T79" s="1040"/>
      <c r="U79" s="1040"/>
      <c r="V79" s="1040">
        <v>306</v>
      </c>
      <c r="W79" s="1040"/>
      <c r="X79" s="1040"/>
      <c r="Y79" s="1040"/>
      <c r="Z79" s="1040"/>
      <c r="AA79" s="1040">
        <v>35</v>
      </c>
      <c r="AB79" s="1040"/>
      <c r="AC79" s="1040"/>
      <c r="AD79" s="1040"/>
      <c r="AE79" s="1040"/>
      <c r="AF79" s="1040">
        <v>619</v>
      </c>
      <c r="AG79" s="1040"/>
      <c r="AH79" s="1040"/>
      <c r="AI79" s="1040"/>
      <c r="AJ79" s="1040"/>
      <c r="AK79" s="1040">
        <v>1</v>
      </c>
      <c r="AL79" s="1040"/>
      <c r="AM79" s="1040"/>
      <c r="AN79" s="1040"/>
      <c r="AO79" s="1040"/>
      <c r="AP79" s="1040">
        <v>212</v>
      </c>
      <c r="AQ79" s="1040"/>
      <c r="AR79" s="1040"/>
      <c r="AS79" s="1040"/>
      <c r="AT79" s="1040"/>
      <c r="AU79" s="1040" t="s">
        <v>577</v>
      </c>
      <c r="AV79" s="1040"/>
      <c r="AW79" s="1040"/>
      <c r="AX79" s="1040"/>
      <c r="AY79" s="1040"/>
      <c r="AZ79" s="1041"/>
      <c r="BA79" s="1041"/>
      <c r="BB79" s="1041"/>
      <c r="BC79" s="1041"/>
      <c r="BD79" s="1042"/>
      <c r="BE79" s="244"/>
      <c r="BF79" s="244"/>
      <c r="BG79" s="244"/>
      <c r="BH79" s="244"/>
      <c r="BI79" s="244"/>
      <c r="BJ79" s="233"/>
      <c r="BK79" s="233"/>
      <c r="BL79" s="233"/>
      <c r="BM79" s="233"/>
      <c r="BN79" s="233"/>
      <c r="BO79" s="244"/>
      <c r="BP79" s="244"/>
      <c r="BQ79" s="241">
        <v>73</v>
      </c>
      <c r="BR79" s="246"/>
      <c r="BS79" s="1014"/>
      <c r="BT79" s="1015"/>
      <c r="BU79" s="1015"/>
      <c r="BV79" s="1015"/>
      <c r="BW79" s="1015"/>
      <c r="BX79" s="1015"/>
      <c r="BY79" s="1015"/>
      <c r="BZ79" s="1015"/>
      <c r="CA79" s="1015"/>
      <c r="CB79" s="1015"/>
      <c r="CC79" s="1015"/>
      <c r="CD79" s="1015"/>
      <c r="CE79" s="1015"/>
      <c r="CF79" s="1015"/>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4"/>
      <c r="DW79" s="1015"/>
      <c r="DX79" s="1015"/>
      <c r="DY79" s="1015"/>
      <c r="DZ79" s="1016"/>
      <c r="EA79" s="233"/>
    </row>
    <row r="80" spans="1:131" ht="26.25" customHeight="1" x14ac:dyDescent="0.2">
      <c r="A80" s="241">
        <v>13</v>
      </c>
      <c r="B80" s="1043" t="s">
        <v>590</v>
      </c>
      <c r="C80" s="1044"/>
      <c r="D80" s="1044"/>
      <c r="E80" s="1044"/>
      <c r="F80" s="1044"/>
      <c r="G80" s="1044"/>
      <c r="H80" s="1044"/>
      <c r="I80" s="1044"/>
      <c r="J80" s="1044"/>
      <c r="K80" s="1044"/>
      <c r="L80" s="1044"/>
      <c r="M80" s="1044"/>
      <c r="N80" s="1044"/>
      <c r="O80" s="1044"/>
      <c r="P80" s="1045"/>
      <c r="Q80" s="1046">
        <v>1008</v>
      </c>
      <c r="R80" s="1040"/>
      <c r="S80" s="1040"/>
      <c r="T80" s="1040"/>
      <c r="U80" s="1040"/>
      <c r="V80" s="1040">
        <v>1127</v>
      </c>
      <c r="W80" s="1040"/>
      <c r="X80" s="1040"/>
      <c r="Y80" s="1040"/>
      <c r="Z80" s="1040"/>
      <c r="AA80" s="1040">
        <v>-119</v>
      </c>
      <c r="AB80" s="1040"/>
      <c r="AC80" s="1040"/>
      <c r="AD80" s="1040"/>
      <c r="AE80" s="1040"/>
      <c r="AF80" s="1040">
        <v>295</v>
      </c>
      <c r="AG80" s="1040"/>
      <c r="AH80" s="1040"/>
      <c r="AI80" s="1040"/>
      <c r="AJ80" s="1040"/>
      <c r="AK80" s="1040">
        <v>808</v>
      </c>
      <c r="AL80" s="1040"/>
      <c r="AM80" s="1040"/>
      <c r="AN80" s="1040"/>
      <c r="AO80" s="1040"/>
      <c r="AP80" s="1040">
        <v>6535</v>
      </c>
      <c r="AQ80" s="1040"/>
      <c r="AR80" s="1040"/>
      <c r="AS80" s="1040"/>
      <c r="AT80" s="1040"/>
      <c r="AU80" s="1040" t="s">
        <v>577</v>
      </c>
      <c r="AV80" s="1040"/>
      <c r="AW80" s="1040"/>
      <c r="AX80" s="1040"/>
      <c r="AY80" s="1040"/>
      <c r="AZ80" s="1041"/>
      <c r="BA80" s="1041"/>
      <c r="BB80" s="1041"/>
      <c r="BC80" s="1041"/>
      <c r="BD80" s="1042"/>
      <c r="BE80" s="244"/>
      <c r="BF80" s="244"/>
      <c r="BG80" s="244"/>
      <c r="BH80" s="244"/>
      <c r="BI80" s="244"/>
      <c r="BJ80" s="244"/>
      <c r="BK80" s="244"/>
      <c r="BL80" s="244"/>
      <c r="BM80" s="244"/>
      <c r="BN80" s="244"/>
      <c r="BO80" s="244"/>
      <c r="BP80" s="244"/>
      <c r="BQ80" s="241">
        <v>74</v>
      </c>
      <c r="BR80" s="246"/>
      <c r="BS80" s="1014"/>
      <c r="BT80" s="1015"/>
      <c r="BU80" s="1015"/>
      <c r="BV80" s="1015"/>
      <c r="BW80" s="1015"/>
      <c r="BX80" s="1015"/>
      <c r="BY80" s="1015"/>
      <c r="BZ80" s="1015"/>
      <c r="CA80" s="1015"/>
      <c r="CB80" s="1015"/>
      <c r="CC80" s="1015"/>
      <c r="CD80" s="1015"/>
      <c r="CE80" s="1015"/>
      <c r="CF80" s="1015"/>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4"/>
      <c r="DW80" s="1015"/>
      <c r="DX80" s="1015"/>
      <c r="DY80" s="1015"/>
      <c r="DZ80" s="1016"/>
      <c r="EA80" s="233"/>
    </row>
    <row r="81" spans="1:131" ht="26.25" customHeight="1" x14ac:dyDescent="0.2">
      <c r="A81" s="241">
        <v>14</v>
      </c>
      <c r="B81" s="1043" t="s">
        <v>591</v>
      </c>
      <c r="C81" s="1044"/>
      <c r="D81" s="1044"/>
      <c r="E81" s="1044"/>
      <c r="F81" s="1044"/>
      <c r="G81" s="1044"/>
      <c r="H81" s="1044"/>
      <c r="I81" s="1044"/>
      <c r="J81" s="1044"/>
      <c r="K81" s="1044"/>
      <c r="L81" s="1044"/>
      <c r="M81" s="1044"/>
      <c r="N81" s="1044"/>
      <c r="O81" s="1044"/>
      <c r="P81" s="1045"/>
      <c r="Q81" s="1046">
        <v>162</v>
      </c>
      <c r="R81" s="1040"/>
      <c r="S81" s="1040"/>
      <c r="T81" s="1040"/>
      <c r="U81" s="1040"/>
      <c r="V81" s="1040">
        <v>140</v>
      </c>
      <c r="W81" s="1040"/>
      <c r="X81" s="1040"/>
      <c r="Y81" s="1040"/>
      <c r="Z81" s="1040"/>
      <c r="AA81" s="1040">
        <v>22</v>
      </c>
      <c r="AB81" s="1040"/>
      <c r="AC81" s="1040"/>
      <c r="AD81" s="1040"/>
      <c r="AE81" s="1040"/>
      <c r="AF81" s="1040">
        <v>268</v>
      </c>
      <c r="AG81" s="1040"/>
      <c r="AH81" s="1040"/>
      <c r="AI81" s="1040"/>
      <c r="AJ81" s="1040"/>
      <c r="AK81" s="1047" t="s">
        <v>577</v>
      </c>
      <c r="AL81" s="1048"/>
      <c r="AM81" s="1048"/>
      <c r="AN81" s="1048"/>
      <c r="AO81" s="1049"/>
      <c r="AP81" s="1047" t="s">
        <v>577</v>
      </c>
      <c r="AQ81" s="1048"/>
      <c r="AR81" s="1048"/>
      <c r="AS81" s="1048"/>
      <c r="AT81" s="1049"/>
      <c r="AU81" s="1040" t="s">
        <v>577</v>
      </c>
      <c r="AV81" s="1040"/>
      <c r="AW81" s="1040"/>
      <c r="AX81" s="1040"/>
      <c r="AY81" s="1040"/>
      <c r="AZ81" s="1041"/>
      <c r="BA81" s="1041"/>
      <c r="BB81" s="1041"/>
      <c r="BC81" s="1041"/>
      <c r="BD81" s="1042"/>
      <c r="BE81" s="244"/>
      <c r="BF81" s="244"/>
      <c r="BG81" s="244"/>
      <c r="BH81" s="244"/>
      <c r="BI81" s="244"/>
      <c r="BJ81" s="244"/>
      <c r="BK81" s="244"/>
      <c r="BL81" s="244"/>
      <c r="BM81" s="244"/>
      <c r="BN81" s="244"/>
      <c r="BO81" s="244"/>
      <c r="BP81" s="244"/>
      <c r="BQ81" s="241">
        <v>75</v>
      </c>
      <c r="BR81" s="246"/>
      <c r="BS81" s="1014"/>
      <c r="BT81" s="1015"/>
      <c r="BU81" s="1015"/>
      <c r="BV81" s="1015"/>
      <c r="BW81" s="1015"/>
      <c r="BX81" s="1015"/>
      <c r="BY81" s="1015"/>
      <c r="BZ81" s="1015"/>
      <c r="CA81" s="1015"/>
      <c r="CB81" s="1015"/>
      <c r="CC81" s="1015"/>
      <c r="CD81" s="1015"/>
      <c r="CE81" s="1015"/>
      <c r="CF81" s="1015"/>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4"/>
      <c r="DW81" s="1015"/>
      <c r="DX81" s="1015"/>
      <c r="DY81" s="1015"/>
      <c r="DZ81" s="1016"/>
      <c r="EA81" s="233"/>
    </row>
    <row r="82" spans="1:131" ht="26.25" customHeight="1" x14ac:dyDescent="0.2">
      <c r="A82" s="241">
        <v>15</v>
      </c>
      <c r="B82" s="1043" t="s">
        <v>592</v>
      </c>
      <c r="C82" s="1044"/>
      <c r="D82" s="1044"/>
      <c r="E82" s="1044"/>
      <c r="F82" s="1044"/>
      <c r="G82" s="1044"/>
      <c r="H82" s="1044"/>
      <c r="I82" s="1044"/>
      <c r="J82" s="1044"/>
      <c r="K82" s="1044"/>
      <c r="L82" s="1044"/>
      <c r="M82" s="1044"/>
      <c r="N82" s="1044"/>
      <c r="O82" s="1044"/>
      <c r="P82" s="1045"/>
      <c r="Q82" s="1046">
        <v>3971</v>
      </c>
      <c r="R82" s="1040"/>
      <c r="S82" s="1040"/>
      <c r="T82" s="1040"/>
      <c r="U82" s="1040"/>
      <c r="V82" s="1040">
        <v>3633</v>
      </c>
      <c r="W82" s="1040"/>
      <c r="X82" s="1040"/>
      <c r="Y82" s="1040"/>
      <c r="Z82" s="1040"/>
      <c r="AA82" s="1040">
        <v>337</v>
      </c>
      <c r="AB82" s="1040"/>
      <c r="AC82" s="1040"/>
      <c r="AD82" s="1040"/>
      <c r="AE82" s="1040"/>
      <c r="AF82" s="1040">
        <v>5616</v>
      </c>
      <c r="AG82" s="1040"/>
      <c r="AH82" s="1040"/>
      <c r="AI82" s="1040"/>
      <c r="AJ82" s="1040"/>
      <c r="AK82" s="1047" t="s">
        <v>577</v>
      </c>
      <c r="AL82" s="1048"/>
      <c r="AM82" s="1048"/>
      <c r="AN82" s="1048"/>
      <c r="AO82" s="1049"/>
      <c r="AP82" s="1040">
        <v>5115</v>
      </c>
      <c r="AQ82" s="1040"/>
      <c r="AR82" s="1040"/>
      <c r="AS82" s="1040"/>
      <c r="AT82" s="1040"/>
      <c r="AU82" s="1040" t="s">
        <v>577</v>
      </c>
      <c r="AV82" s="1040"/>
      <c r="AW82" s="1040"/>
      <c r="AX82" s="1040"/>
      <c r="AY82" s="1040"/>
      <c r="AZ82" s="1041"/>
      <c r="BA82" s="1041"/>
      <c r="BB82" s="1041"/>
      <c r="BC82" s="1041"/>
      <c r="BD82" s="1042"/>
      <c r="BE82" s="244"/>
      <c r="BF82" s="244"/>
      <c r="BG82" s="244"/>
      <c r="BH82" s="244"/>
      <c r="BI82" s="244"/>
      <c r="BJ82" s="244"/>
      <c r="BK82" s="244"/>
      <c r="BL82" s="244"/>
      <c r="BM82" s="244"/>
      <c r="BN82" s="244"/>
      <c r="BO82" s="244"/>
      <c r="BP82" s="244"/>
      <c r="BQ82" s="241">
        <v>76</v>
      </c>
      <c r="BR82" s="246"/>
      <c r="BS82" s="1014"/>
      <c r="BT82" s="1015"/>
      <c r="BU82" s="1015"/>
      <c r="BV82" s="1015"/>
      <c r="BW82" s="1015"/>
      <c r="BX82" s="1015"/>
      <c r="BY82" s="1015"/>
      <c r="BZ82" s="1015"/>
      <c r="CA82" s="1015"/>
      <c r="CB82" s="1015"/>
      <c r="CC82" s="1015"/>
      <c r="CD82" s="1015"/>
      <c r="CE82" s="1015"/>
      <c r="CF82" s="1015"/>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4"/>
      <c r="DW82" s="1015"/>
      <c r="DX82" s="1015"/>
      <c r="DY82" s="1015"/>
      <c r="DZ82" s="1016"/>
      <c r="EA82" s="233"/>
    </row>
    <row r="83" spans="1:13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7"/>
      <c r="AL83" s="1048"/>
      <c r="AM83" s="1048"/>
      <c r="AN83" s="1048"/>
      <c r="AO83" s="1049"/>
      <c r="AP83" s="1040"/>
      <c r="AQ83" s="1040"/>
      <c r="AR83" s="1040"/>
      <c r="AS83" s="1040"/>
      <c r="AT83" s="1040"/>
      <c r="AU83" s="1040"/>
      <c r="AV83" s="1040"/>
      <c r="AW83" s="1040"/>
      <c r="AX83" s="1040"/>
      <c r="AY83" s="1040"/>
      <c r="AZ83" s="1041"/>
      <c r="BA83" s="1041"/>
      <c r="BB83" s="1041"/>
      <c r="BC83" s="1041"/>
      <c r="BD83" s="1042"/>
      <c r="BE83" s="244"/>
      <c r="BF83" s="244"/>
      <c r="BG83" s="244"/>
      <c r="BH83" s="244"/>
      <c r="BI83" s="244"/>
      <c r="BJ83" s="244"/>
      <c r="BK83" s="244"/>
      <c r="BL83" s="244"/>
      <c r="BM83" s="244"/>
      <c r="BN83" s="244"/>
      <c r="BO83" s="244"/>
      <c r="BP83" s="244"/>
      <c r="BQ83" s="241">
        <v>77</v>
      </c>
      <c r="BR83" s="246"/>
      <c r="BS83" s="1014"/>
      <c r="BT83" s="1015"/>
      <c r="BU83" s="1015"/>
      <c r="BV83" s="1015"/>
      <c r="BW83" s="1015"/>
      <c r="BX83" s="1015"/>
      <c r="BY83" s="1015"/>
      <c r="BZ83" s="1015"/>
      <c r="CA83" s="1015"/>
      <c r="CB83" s="1015"/>
      <c r="CC83" s="1015"/>
      <c r="CD83" s="1015"/>
      <c r="CE83" s="1015"/>
      <c r="CF83" s="1015"/>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4"/>
      <c r="DW83" s="1015"/>
      <c r="DX83" s="1015"/>
      <c r="DY83" s="1015"/>
      <c r="DZ83" s="1016"/>
      <c r="EA83" s="233"/>
    </row>
    <row r="84" spans="1:13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4"/>
      <c r="BF84" s="244"/>
      <c r="BG84" s="244"/>
      <c r="BH84" s="244"/>
      <c r="BI84" s="244"/>
      <c r="BJ84" s="244"/>
      <c r="BK84" s="244"/>
      <c r="BL84" s="244"/>
      <c r="BM84" s="244"/>
      <c r="BN84" s="244"/>
      <c r="BO84" s="244"/>
      <c r="BP84" s="244"/>
      <c r="BQ84" s="241">
        <v>78</v>
      </c>
      <c r="BR84" s="246"/>
      <c r="BS84" s="1014"/>
      <c r="BT84" s="1015"/>
      <c r="BU84" s="1015"/>
      <c r="BV84" s="1015"/>
      <c r="BW84" s="1015"/>
      <c r="BX84" s="1015"/>
      <c r="BY84" s="1015"/>
      <c r="BZ84" s="1015"/>
      <c r="CA84" s="1015"/>
      <c r="CB84" s="1015"/>
      <c r="CC84" s="1015"/>
      <c r="CD84" s="1015"/>
      <c r="CE84" s="1015"/>
      <c r="CF84" s="1015"/>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4"/>
      <c r="DW84" s="1015"/>
      <c r="DX84" s="1015"/>
      <c r="DY84" s="1015"/>
      <c r="DZ84" s="1016"/>
      <c r="EA84" s="233"/>
    </row>
    <row r="85" spans="1:13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4"/>
      <c r="BF85" s="244"/>
      <c r="BG85" s="244"/>
      <c r="BH85" s="244"/>
      <c r="BI85" s="244"/>
      <c r="BJ85" s="244"/>
      <c r="BK85" s="244"/>
      <c r="BL85" s="244"/>
      <c r="BM85" s="244"/>
      <c r="BN85" s="244"/>
      <c r="BO85" s="244"/>
      <c r="BP85" s="244"/>
      <c r="BQ85" s="241">
        <v>79</v>
      </c>
      <c r="BR85" s="246"/>
      <c r="BS85" s="1014"/>
      <c r="BT85" s="1015"/>
      <c r="BU85" s="1015"/>
      <c r="BV85" s="1015"/>
      <c r="BW85" s="1015"/>
      <c r="BX85" s="1015"/>
      <c r="BY85" s="1015"/>
      <c r="BZ85" s="1015"/>
      <c r="CA85" s="1015"/>
      <c r="CB85" s="1015"/>
      <c r="CC85" s="1015"/>
      <c r="CD85" s="1015"/>
      <c r="CE85" s="1015"/>
      <c r="CF85" s="1015"/>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4"/>
      <c r="DW85" s="1015"/>
      <c r="DX85" s="1015"/>
      <c r="DY85" s="1015"/>
      <c r="DZ85" s="1016"/>
      <c r="EA85" s="233"/>
    </row>
    <row r="86" spans="1:13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4"/>
      <c r="BF86" s="244"/>
      <c r="BG86" s="244"/>
      <c r="BH86" s="244"/>
      <c r="BI86" s="244"/>
      <c r="BJ86" s="244"/>
      <c r="BK86" s="244"/>
      <c r="BL86" s="244"/>
      <c r="BM86" s="244"/>
      <c r="BN86" s="244"/>
      <c r="BO86" s="244"/>
      <c r="BP86" s="244"/>
      <c r="BQ86" s="241">
        <v>80</v>
      </c>
      <c r="BR86" s="246"/>
      <c r="BS86" s="1014"/>
      <c r="BT86" s="1015"/>
      <c r="BU86" s="1015"/>
      <c r="BV86" s="1015"/>
      <c r="BW86" s="1015"/>
      <c r="BX86" s="1015"/>
      <c r="BY86" s="1015"/>
      <c r="BZ86" s="1015"/>
      <c r="CA86" s="1015"/>
      <c r="CB86" s="1015"/>
      <c r="CC86" s="1015"/>
      <c r="CD86" s="1015"/>
      <c r="CE86" s="1015"/>
      <c r="CF86" s="1015"/>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4"/>
      <c r="DW86" s="1015"/>
      <c r="DX86" s="1015"/>
      <c r="DY86" s="1015"/>
      <c r="DZ86" s="1016"/>
      <c r="EA86" s="233"/>
    </row>
    <row r="87" spans="1:131" ht="26.25" customHeight="1" x14ac:dyDescent="0.2">
      <c r="A87" s="247">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4"/>
      <c r="BF87" s="244"/>
      <c r="BG87" s="244"/>
      <c r="BH87" s="244"/>
      <c r="BI87" s="244"/>
      <c r="BJ87" s="244"/>
      <c r="BK87" s="244"/>
      <c r="BL87" s="244"/>
      <c r="BM87" s="244"/>
      <c r="BN87" s="244"/>
      <c r="BO87" s="244"/>
      <c r="BP87" s="244"/>
      <c r="BQ87" s="241">
        <v>81</v>
      </c>
      <c r="BR87" s="246"/>
      <c r="BS87" s="1014"/>
      <c r="BT87" s="1015"/>
      <c r="BU87" s="1015"/>
      <c r="BV87" s="1015"/>
      <c r="BW87" s="1015"/>
      <c r="BX87" s="1015"/>
      <c r="BY87" s="1015"/>
      <c r="BZ87" s="1015"/>
      <c r="CA87" s="1015"/>
      <c r="CB87" s="1015"/>
      <c r="CC87" s="1015"/>
      <c r="CD87" s="1015"/>
      <c r="CE87" s="1015"/>
      <c r="CF87" s="1015"/>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4"/>
      <c r="DW87" s="1015"/>
      <c r="DX87" s="1015"/>
      <c r="DY87" s="1015"/>
      <c r="DZ87" s="1016"/>
      <c r="EA87" s="233"/>
    </row>
    <row r="88" spans="1:131" ht="26.25" customHeight="1" thickBot="1" x14ac:dyDescent="0.25">
      <c r="A88" s="243" t="s">
        <v>392</v>
      </c>
      <c r="B88" s="1006" t="s">
        <v>421</v>
      </c>
      <c r="C88" s="1007"/>
      <c r="D88" s="1007"/>
      <c r="E88" s="1007"/>
      <c r="F88" s="1007"/>
      <c r="G88" s="1007"/>
      <c r="H88" s="1007"/>
      <c r="I88" s="1007"/>
      <c r="J88" s="1007"/>
      <c r="K88" s="1007"/>
      <c r="L88" s="1007"/>
      <c r="M88" s="1007"/>
      <c r="N88" s="1007"/>
      <c r="O88" s="1007"/>
      <c r="P88" s="1017"/>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4"/>
      <c r="BF88" s="244"/>
      <c r="BG88" s="244"/>
      <c r="BH88" s="244"/>
      <c r="BI88" s="244"/>
      <c r="BJ88" s="244"/>
      <c r="BK88" s="244"/>
      <c r="BL88" s="244"/>
      <c r="BM88" s="244"/>
      <c r="BN88" s="244"/>
      <c r="BO88" s="244"/>
      <c r="BP88" s="244"/>
      <c r="BQ88" s="241">
        <v>82</v>
      </c>
      <c r="BR88" s="246"/>
      <c r="BS88" s="1014"/>
      <c r="BT88" s="1015"/>
      <c r="BU88" s="1015"/>
      <c r="BV88" s="1015"/>
      <c r="BW88" s="1015"/>
      <c r="BX88" s="1015"/>
      <c r="BY88" s="1015"/>
      <c r="BZ88" s="1015"/>
      <c r="CA88" s="1015"/>
      <c r="CB88" s="1015"/>
      <c r="CC88" s="1015"/>
      <c r="CD88" s="1015"/>
      <c r="CE88" s="1015"/>
      <c r="CF88" s="1015"/>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4"/>
      <c r="DW88" s="1015"/>
      <c r="DX88" s="1015"/>
      <c r="DY88" s="1015"/>
      <c r="DZ88" s="101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4"/>
      <c r="BT89" s="1015"/>
      <c r="BU89" s="1015"/>
      <c r="BV89" s="1015"/>
      <c r="BW89" s="1015"/>
      <c r="BX89" s="1015"/>
      <c r="BY89" s="1015"/>
      <c r="BZ89" s="1015"/>
      <c r="CA89" s="1015"/>
      <c r="CB89" s="1015"/>
      <c r="CC89" s="1015"/>
      <c r="CD89" s="1015"/>
      <c r="CE89" s="1015"/>
      <c r="CF89" s="1015"/>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4"/>
      <c r="DW89" s="1015"/>
      <c r="DX89" s="1015"/>
      <c r="DY89" s="1015"/>
      <c r="DZ89" s="101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4"/>
      <c r="BT90" s="1015"/>
      <c r="BU90" s="1015"/>
      <c r="BV90" s="1015"/>
      <c r="BW90" s="1015"/>
      <c r="BX90" s="1015"/>
      <c r="BY90" s="1015"/>
      <c r="BZ90" s="1015"/>
      <c r="CA90" s="1015"/>
      <c r="CB90" s="1015"/>
      <c r="CC90" s="1015"/>
      <c r="CD90" s="1015"/>
      <c r="CE90" s="1015"/>
      <c r="CF90" s="1015"/>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4"/>
      <c r="DW90" s="1015"/>
      <c r="DX90" s="1015"/>
      <c r="DY90" s="1015"/>
      <c r="DZ90" s="101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4"/>
      <c r="BT91" s="1015"/>
      <c r="BU91" s="1015"/>
      <c r="BV91" s="1015"/>
      <c r="BW91" s="1015"/>
      <c r="BX91" s="1015"/>
      <c r="BY91" s="1015"/>
      <c r="BZ91" s="1015"/>
      <c r="CA91" s="1015"/>
      <c r="CB91" s="1015"/>
      <c r="CC91" s="1015"/>
      <c r="CD91" s="1015"/>
      <c r="CE91" s="1015"/>
      <c r="CF91" s="1015"/>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4"/>
      <c r="DW91" s="1015"/>
      <c r="DX91" s="1015"/>
      <c r="DY91" s="1015"/>
      <c r="DZ91" s="101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4"/>
      <c r="BT92" s="1015"/>
      <c r="BU92" s="1015"/>
      <c r="BV92" s="1015"/>
      <c r="BW92" s="1015"/>
      <c r="BX92" s="1015"/>
      <c r="BY92" s="1015"/>
      <c r="BZ92" s="1015"/>
      <c r="CA92" s="1015"/>
      <c r="CB92" s="1015"/>
      <c r="CC92" s="1015"/>
      <c r="CD92" s="1015"/>
      <c r="CE92" s="1015"/>
      <c r="CF92" s="1015"/>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4"/>
      <c r="DW92" s="1015"/>
      <c r="DX92" s="1015"/>
      <c r="DY92" s="1015"/>
      <c r="DZ92" s="101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4"/>
      <c r="BT93" s="1015"/>
      <c r="BU93" s="1015"/>
      <c r="BV93" s="1015"/>
      <c r="BW93" s="1015"/>
      <c r="BX93" s="1015"/>
      <c r="BY93" s="1015"/>
      <c r="BZ93" s="1015"/>
      <c r="CA93" s="1015"/>
      <c r="CB93" s="1015"/>
      <c r="CC93" s="1015"/>
      <c r="CD93" s="1015"/>
      <c r="CE93" s="1015"/>
      <c r="CF93" s="1015"/>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4"/>
      <c r="DW93" s="1015"/>
      <c r="DX93" s="1015"/>
      <c r="DY93" s="1015"/>
      <c r="DZ93" s="101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4"/>
      <c r="BT94" s="1015"/>
      <c r="BU94" s="1015"/>
      <c r="BV94" s="1015"/>
      <c r="BW94" s="1015"/>
      <c r="BX94" s="1015"/>
      <c r="BY94" s="1015"/>
      <c r="BZ94" s="1015"/>
      <c r="CA94" s="1015"/>
      <c r="CB94" s="1015"/>
      <c r="CC94" s="1015"/>
      <c r="CD94" s="1015"/>
      <c r="CE94" s="1015"/>
      <c r="CF94" s="1015"/>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4"/>
      <c r="DW94" s="1015"/>
      <c r="DX94" s="1015"/>
      <c r="DY94" s="1015"/>
      <c r="DZ94" s="101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4"/>
      <c r="BT95" s="1015"/>
      <c r="BU95" s="1015"/>
      <c r="BV95" s="1015"/>
      <c r="BW95" s="1015"/>
      <c r="BX95" s="1015"/>
      <c r="BY95" s="1015"/>
      <c r="BZ95" s="1015"/>
      <c r="CA95" s="1015"/>
      <c r="CB95" s="1015"/>
      <c r="CC95" s="1015"/>
      <c r="CD95" s="1015"/>
      <c r="CE95" s="1015"/>
      <c r="CF95" s="1015"/>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4"/>
      <c r="DW95" s="1015"/>
      <c r="DX95" s="1015"/>
      <c r="DY95" s="1015"/>
      <c r="DZ95" s="101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4"/>
      <c r="BT96" s="1015"/>
      <c r="BU96" s="1015"/>
      <c r="BV96" s="1015"/>
      <c r="BW96" s="1015"/>
      <c r="BX96" s="1015"/>
      <c r="BY96" s="1015"/>
      <c r="BZ96" s="1015"/>
      <c r="CA96" s="1015"/>
      <c r="CB96" s="1015"/>
      <c r="CC96" s="1015"/>
      <c r="CD96" s="1015"/>
      <c r="CE96" s="1015"/>
      <c r="CF96" s="1015"/>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4"/>
      <c r="DW96" s="1015"/>
      <c r="DX96" s="1015"/>
      <c r="DY96" s="1015"/>
      <c r="DZ96" s="101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4"/>
      <c r="BT97" s="1015"/>
      <c r="BU97" s="1015"/>
      <c r="BV97" s="1015"/>
      <c r="BW97" s="1015"/>
      <c r="BX97" s="1015"/>
      <c r="BY97" s="1015"/>
      <c r="BZ97" s="1015"/>
      <c r="CA97" s="1015"/>
      <c r="CB97" s="1015"/>
      <c r="CC97" s="1015"/>
      <c r="CD97" s="1015"/>
      <c r="CE97" s="1015"/>
      <c r="CF97" s="1015"/>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4"/>
      <c r="DW97" s="1015"/>
      <c r="DX97" s="1015"/>
      <c r="DY97" s="1015"/>
      <c r="DZ97" s="101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4"/>
      <c r="BT98" s="1015"/>
      <c r="BU98" s="1015"/>
      <c r="BV98" s="1015"/>
      <c r="BW98" s="1015"/>
      <c r="BX98" s="1015"/>
      <c r="BY98" s="1015"/>
      <c r="BZ98" s="1015"/>
      <c r="CA98" s="1015"/>
      <c r="CB98" s="1015"/>
      <c r="CC98" s="1015"/>
      <c r="CD98" s="1015"/>
      <c r="CE98" s="1015"/>
      <c r="CF98" s="1015"/>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4"/>
      <c r="DW98" s="1015"/>
      <c r="DX98" s="1015"/>
      <c r="DY98" s="1015"/>
      <c r="DZ98" s="101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4"/>
      <c r="BT99" s="1015"/>
      <c r="BU99" s="1015"/>
      <c r="BV99" s="1015"/>
      <c r="BW99" s="1015"/>
      <c r="BX99" s="1015"/>
      <c r="BY99" s="1015"/>
      <c r="BZ99" s="1015"/>
      <c r="CA99" s="1015"/>
      <c r="CB99" s="1015"/>
      <c r="CC99" s="1015"/>
      <c r="CD99" s="1015"/>
      <c r="CE99" s="1015"/>
      <c r="CF99" s="1015"/>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4"/>
      <c r="DW99" s="1015"/>
      <c r="DX99" s="1015"/>
      <c r="DY99" s="1015"/>
      <c r="DZ99" s="101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4"/>
      <c r="BT100" s="1015"/>
      <c r="BU100" s="1015"/>
      <c r="BV100" s="1015"/>
      <c r="BW100" s="1015"/>
      <c r="BX100" s="1015"/>
      <c r="BY100" s="1015"/>
      <c r="BZ100" s="1015"/>
      <c r="CA100" s="1015"/>
      <c r="CB100" s="1015"/>
      <c r="CC100" s="1015"/>
      <c r="CD100" s="1015"/>
      <c r="CE100" s="1015"/>
      <c r="CF100" s="1015"/>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4"/>
      <c r="DW100" s="1015"/>
      <c r="DX100" s="1015"/>
      <c r="DY100" s="1015"/>
      <c r="DZ100" s="101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4"/>
      <c r="BT101" s="1015"/>
      <c r="BU101" s="1015"/>
      <c r="BV101" s="1015"/>
      <c r="BW101" s="1015"/>
      <c r="BX101" s="1015"/>
      <c r="BY101" s="1015"/>
      <c r="BZ101" s="1015"/>
      <c r="CA101" s="1015"/>
      <c r="CB101" s="1015"/>
      <c r="CC101" s="1015"/>
      <c r="CD101" s="1015"/>
      <c r="CE101" s="1015"/>
      <c r="CF101" s="1015"/>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4"/>
      <c r="DW101" s="1015"/>
      <c r="DX101" s="1015"/>
      <c r="DY101" s="1015"/>
      <c r="DZ101" s="101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6" t="s">
        <v>422</v>
      </c>
      <c r="BS102" s="1007"/>
      <c r="BT102" s="1007"/>
      <c r="BU102" s="1007"/>
      <c r="BV102" s="1007"/>
      <c r="BW102" s="1007"/>
      <c r="BX102" s="1007"/>
      <c r="BY102" s="1007"/>
      <c r="BZ102" s="1007"/>
      <c r="CA102" s="1007"/>
      <c r="CB102" s="1007"/>
      <c r="CC102" s="1007"/>
      <c r="CD102" s="1007"/>
      <c r="CE102" s="1007"/>
      <c r="CF102" s="1007"/>
      <c r="CG102" s="1017"/>
      <c r="CH102" s="1018"/>
      <c r="CI102" s="1019"/>
      <c r="CJ102" s="1019"/>
      <c r="CK102" s="1019"/>
      <c r="CL102" s="1020"/>
      <c r="CM102" s="1018"/>
      <c r="CN102" s="1019"/>
      <c r="CO102" s="1019"/>
      <c r="CP102" s="1019"/>
      <c r="CQ102" s="1020"/>
      <c r="CR102" s="1021"/>
      <c r="CS102" s="1022"/>
      <c r="CT102" s="1022"/>
      <c r="CU102" s="1022"/>
      <c r="CV102" s="1023"/>
      <c r="CW102" s="1021"/>
      <c r="CX102" s="1022"/>
      <c r="CY102" s="1022"/>
      <c r="CZ102" s="1022"/>
      <c r="DA102" s="1023"/>
      <c r="DB102" s="1021"/>
      <c r="DC102" s="1022"/>
      <c r="DD102" s="1022"/>
      <c r="DE102" s="1022"/>
      <c r="DF102" s="1023"/>
      <c r="DG102" s="1021"/>
      <c r="DH102" s="1022"/>
      <c r="DI102" s="1022"/>
      <c r="DJ102" s="1022"/>
      <c r="DK102" s="1023"/>
      <c r="DL102" s="1021"/>
      <c r="DM102" s="1022"/>
      <c r="DN102" s="1022"/>
      <c r="DO102" s="1022"/>
      <c r="DP102" s="1023"/>
      <c r="DQ102" s="1021"/>
      <c r="DR102" s="1022"/>
      <c r="DS102" s="1022"/>
      <c r="DT102" s="1022"/>
      <c r="DU102" s="1023"/>
      <c r="DV102" s="1006"/>
      <c r="DW102" s="1007"/>
      <c r="DX102" s="1007"/>
      <c r="DY102" s="1007"/>
      <c r="DZ102" s="100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9" t="s">
        <v>423</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10" t="s">
        <v>424</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11" t="s">
        <v>427</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428</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33" customFormat="1" ht="26.25" customHeight="1" x14ac:dyDescent="0.2">
      <c r="A109" s="964" t="s">
        <v>429</v>
      </c>
      <c r="B109" s="965"/>
      <c r="C109" s="965"/>
      <c r="D109" s="965"/>
      <c r="E109" s="965"/>
      <c r="F109" s="965"/>
      <c r="G109" s="965"/>
      <c r="H109" s="965"/>
      <c r="I109" s="965"/>
      <c r="J109" s="965"/>
      <c r="K109" s="965"/>
      <c r="L109" s="965"/>
      <c r="M109" s="965"/>
      <c r="N109" s="965"/>
      <c r="O109" s="965"/>
      <c r="P109" s="965"/>
      <c r="Q109" s="965"/>
      <c r="R109" s="965"/>
      <c r="S109" s="965"/>
      <c r="T109" s="965"/>
      <c r="U109" s="965"/>
      <c r="V109" s="965"/>
      <c r="W109" s="965"/>
      <c r="X109" s="965"/>
      <c r="Y109" s="965"/>
      <c r="Z109" s="966"/>
      <c r="AA109" s="967" t="s">
        <v>430</v>
      </c>
      <c r="AB109" s="965"/>
      <c r="AC109" s="965"/>
      <c r="AD109" s="965"/>
      <c r="AE109" s="966"/>
      <c r="AF109" s="967" t="s">
        <v>431</v>
      </c>
      <c r="AG109" s="965"/>
      <c r="AH109" s="965"/>
      <c r="AI109" s="965"/>
      <c r="AJ109" s="966"/>
      <c r="AK109" s="967" t="s">
        <v>305</v>
      </c>
      <c r="AL109" s="965"/>
      <c r="AM109" s="965"/>
      <c r="AN109" s="965"/>
      <c r="AO109" s="966"/>
      <c r="AP109" s="967" t="s">
        <v>432</v>
      </c>
      <c r="AQ109" s="965"/>
      <c r="AR109" s="965"/>
      <c r="AS109" s="965"/>
      <c r="AT109" s="998"/>
      <c r="AU109" s="964" t="s">
        <v>429</v>
      </c>
      <c r="AV109" s="965"/>
      <c r="AW109" s="965"/>
      <c r="AX109" s="965"/>
      <c r="AY109" s="965"/>
      <c r="AZ109" s="965"/>
      <c r="BA109" s="965"/>
      <c r="BB109" s="965"/>
      <c r="BC109" s="965"/>
      <c r="BD109" s="965"/>
      <c r="BE109" s="965"/>
      <c r="BF109" s="965"/>
      <c r="BG109" s="965"/>
      <c r="BH109" s="965"/>
      <c r="BI109" s="965"/>
      <c r="BJ109" s="965"/>
      <c r="BK109" s="965"/>
      <c r="BL109" s="965"/>
      <c r="BM109" s="965"/>
      <c r="BN109" s="965"/>
      <c r="BO109" s="965"/>
      <c r="BP109" s="966"/>
      <c r="BQ109" s="967" t="s">
        <v>430</v>
      </c>
      <c r="BR109" s="965"/>
      <c r="BS109" s="965"/>
      <c r="BT109" s="965"/>
      <c r="BU109" s="966"/>
      <c r="BV109" s="967" t="s">
        <v>431</v>
      </c>
      <c r="BW109" s="965"/>
      <c r="BX109" s="965"/>
      <c r="BY109" s="965"/>
      <c r="BZ109" s="966"/>
      <c r="CA109" s="967" t="s">
        <v>305</v>
      </c>
      <c r="CB109" s="965"/>
      <c r="CC109" s="965"/>
      <c r="CD109" s="965"/>
      <c r="CE109" s="966"/>
      <c r="CF109" s="1005" t="s">
        <v>432</v>
      </c>
      <c r="CG109" s="1005"/>
      <c r="CH109" s="1005"/>
      <c r="CI109" s="1005"/>
      <c r="CJ109" s="1005"/>
      <c r="CK109" s="967" t="s">
        <v>433</v>
      </c>
      <c r="CL109" s="965"/>
      <c r="CM109" s="965"/>
      <c r="CN109" s="965"/>
      <c r="CO109" s="965"/>
      <c r="CP109" s="965"/>
      <c r="CQ109" s="965"/>
      <c r="CR109" s="965"/>
      <c r="CS109" s="965"/>
      <c r="CT109" s="965"/>
      <c r="CU109" s="965"/>
      <c r="CV109" s="965"/>
      <c r="CW109" s="965"/>
      <c r="CX109" s="965"/>
      <c r="CY109" s="965"/>
      <c r="CZ109" s="965"/>
      <c r="DA109" s="965"/>
      <c r="DB109" s="965"/>
      <c r="DC109" s="965"/>
      <c r="DD109" s="965"/>
      <c r="DE109" s="965"/>
      <c r="DF109" s="966"/>
      <c r="DG109" s="967" t="s">
        <v>430</v>
      </c>
      <c r="DH109" s="965"/>
      <c r="DI109" s="965"/>
      <c r="DJ109" s="965"/>
      <c r="DK109" s="966"/>
      <c r="DL109" s="967" t="s">
        <v>431</v>
      </c>
      <c r="DM109" s="965"/>
      <c r="DN109" s="965"/>
      <c r="DO109" s="965"/>
      <c r="DP109" s="966"/>
      <c r="DQ109" s="967" t="s">
        <v>305</v>
      </c>
      <c r="DR109" s="965"/>
      <c r="DS109" s="965"/>
      <c r="DT109" s="965"/>
      <c r="DU109" s="966"/>
      <c r="DV109" s="967" t="s">
        <v>432</v>
      </c>
      <c r="DW109" s="965"/>
      <c r="DX109" s="965"/>
      <c r="DY109" s="965"/>
      <c r="DZ109" s="998"/>
    </row>
    <row r="110" spans="1:131" s="233" customFormat="1" ht="26.25" customHeight="1" x14ac:dyDescent="0.2">
      <c r="A110" s="876" t="s">
        <v>434</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957">
        <v>2138984</v>
      </c>
      <c r="AB110" s="958"/>
      <c r="AC110" s="958"/>
      <c r="AD110" s="958"/>
      <c r="AE110" s="959"/>
      <c r="AF110" s="960">
        <v>2116117</v>
      </c>
      <c r="AG110" s="958"/>
      <c r="AH110" s="958"/>
      <c r="AI110" s="958"/>
      <c r="AJ110" s="959"/>
      <c r="AK110" s="960">
        <v>2280695</v>
      </c>
      <c r="AL110" s="958"/>
      <c r="AM110" s="958"/>
      <c r="AN110" s="958"/>
      <c r="AO110" s="959"/>
      <c r="AP110" s="961">
        <v>20.399999999999999</v>
      </c>
      <c r="AQ110" s="962"/>
      <c r="AR110" s="962"/>
      <c r="AS110" s="962"/>
      <c r="AT110" s="963"/>
      <c r="AU110" s="999" t="s">
        <v>73</v>
      </c>
      <c r="AV110" s="1000"/>
      <c r="AW110" s="1000"/>
      <c r="AX110" s="1000"/>
      <c r="AY110" s="1000"/>
      <c r="AZ110" s="929" t="s">
        <v>435</v>
      </c>
      <c r="BA110" s="877"/>
      <c r="BB110" s="877"/>
      <c r="BC110" s="877"/>
      <c r="BD110" s="877"/>
      <c r="BE110" s="877"/>
      <c r="BF110" s="877"/>
      <c r="BG110" s="877"/>
      <c r="BH110" s="877"/>
      <c r="BI110" s="877"/>
      <c r="BJ110" s="877"/>
      <c r="BK110" s="877"/>
      <c r="BL110" s="877"/>
      <c r="BM110" s="877"/>
      <c r="BN110" s="877"/>
      <c r="BO110" s="877"/>
      <c r="BP110" s="878"/>
      <c r="BQ110" s="930">
        <v>19933148</v>
      </c>
      <c r="BR110" s="911"/>
      <c r="BS110" s="911"/>
      <c r="BT110" s="911"/>
      <c r="BU110" s="911"/>
      <c r="BV110" s="911">
        <v>21377117</v>
      </c>
      <c r="BW110" s="911"/>
      <c r="BX110" s="911"/>
      <c r="BY110" s="911"/>
      <c r="BZ110" s="911"/>
      <c r="CA110" s="911">
        <v>21828516</v>
      </c>
      <c r="CB110" s="911"/>
      <c r="CC110" s="911"/>
      <c r="CD110" s="911"/>
      <c r="CE110" s="911"/>
      <c r="CF110" s="935">
        <v>195.3</v>
      </c>
      <c r="CG110" s="936"/>
      <c r="CH110" s="936"/>
      <c r="CI110" s="936"/>
      <c r="CJ110" s="936"/>
      <c r="CK110" s="995" t="s">
        <v>436</v>
      </c>
      <c r="CL110" s="888"/>
      <c r="CM110" s="929" t="s">
        <v>437</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930" t="s">
        <v>226</v>
      </c>
      <c r="DH110" s="911"/>
      <c r="DI110" s="911"/>
      <c r="DJ110" s="911"/>
      <c r="DK110" s="911"/>
      <c r="DL110" s="911" t="s">
        <v>226</v>
      </c>
      <c r="DM110" s="911"/>
      <c r="DN110" s="911"/>
      <c r="DO110" s="911"/>
      <c r="DP110" s="911"/>
      <c r="DQ110" s="911" t="s">
        <v>226</v>
      </c>
      <c r="DR110" s="911"/>
      <c r="DS110" s="911"/>
      <c r="DT110" s="911"/>
      <c r="DU110" s="911"/>
      <c r="DV110" s="912" t="s">
        <v>394</v>
      </c>
      <c r="DW110" s="912"/>
      <c r="DX110" s="912"/>
      <c r="DY110" s="912"/>
      <c r="DZ110" s="913"/>
    </row>
    <row r="111" spans="1:131" s="233" customFormat="1" ht="26.25" customHeight="1" x14ac:dyDescent="0.2">
      <c r="A111" s="843" t="s">
        <v>438</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994"/>
      <c r="AA111" s="987" t="s">
        <v>439</v>
      </c>
      <c r="AB111" s="988"/>
      <c r="AC111" s="988"/>
      <c r="AD111" s="988"/>
      <c r="AE111" s="989"/>
      <c r="AF111" s="990" t="s">
        <v>394</v>
      </c>
      <c r="AG111" s="988"/>
      <c r="AH111" s="988"/>
      <c r="AI111" s="988"/>
      <c r="AJ111" s="989"/>
      <c r="AK111" s="990" t="s">
        <v>394</v>
      </c>
      <c r="AL111" s="988"/>
      <c r="AM111" s="988"/>
      <c r="AN111" s="988"/>
      <c r="AO111" s="989"/>
      <c r="AP111" s="991" t="s">
        <v>440</v>
      </c>
      <c r="AQ111" s="992"/>
      <c r="AR111" s="992"/>
      <c r="AS111" s="992"/>
      <c r="AT111" s="993"/>
      <c r="AU111" s="1001"/>
      <c r="AV111" s="1002"/>
      <c r="AW111" s="1002"/>
      <c r="AX111" s="1002"/>
      <c r="AY111" s="1002"/>
      <c r="AZ111" s="884" t="s">
        <v>441</v>
      </c>
      <c r="BA111" s="821"/>
      <c r="BB111" s="821"/>
      <c r="BC111" s="821"/>
      <c r="BD111" s="821"/>
      <c r="BE111" s="821"/>
      <c r="BF111" s="821"/>
      <c r="BG111" s="821"/>
      <c r="BH111" s="821"/>
      <c r="BI111" s="821"/>
      <c r="BJ111" s="821"/>
      <c r="BK111" s="821"/>
      <c r="BL111" s="821"/>
      <c r="BM111" s="821"/>
      <c r="BN111" s="821"/>
      <c r="BO111" s="821"/>
      <c r="BP111" s="822"/>
      <c r="BQ111" s="885">
        <v>265606</v>
      </c>
      <c r="BR111" s="886"/>
      <c r="BS111" s="886"/>
      <c r="BT111" s="886"/>
      <c r="BU111" s="886"/>
      <c r="BV111" s="886">
        <v>168592</v>
      </c>
      <c r="BW111" s="886"/>
      <c r="BX111" s="886"/>
      <c r="BY111" s="886"/>
      <c r="BZ111" s="886"/>
      <c r="CA111" s="886">
        <v>86534</v>
      </c>
      <c r="CB111" s="886"/>
      <c r="CC111" s="886"/>
      <c r="CD111" s="886"/>
      <c r="CE111" s="886"/>
      <c r="CF111" s="944">
        <v>0.8</v>
      </c>
      <c r="CG111" s="945"/>
      <c r="CH111" s="945"/>
      <c r="CI111" s="945"/>
      <c r="CJ111" s="945"/>
      <c r="CK111" s="996"/>
      <c r="CL111" s="890"/>
      <c r="CM111" s="884" t="s">
        <v>442</v>
      </c>
      <c r="CN111" s="821"/>
      <c r="CO111" s="821"/>
      <c r="CP111" s="821"/>
      <c r="CQ111" s="821"/>
      <c r="CR111" s="821"/>
      <c r="CS111" s="821"/>
      <c r="CT111" s="821"/>
      <c r="CU111" s="821"/>
      <c r="CV111" s="821"/>
      <c r="CW111" s="821"/>
      <c r="CX111" s="821"/>
      <c r="CY111" s="821"/>
      <c r="CZ111" s="821"/>
      <c r="DA111" s="821"/>
      <c r="DB111" s="821"/>
      <c r="DC111" s="821"/>
      <c r="DD111" s="821"/>
      <c r="DE111" s="821"/>
      <c r="DF111" s="822"/>
      <c r="DG111" s="885" t="s">
        <v>226</v>
      </c>
      <c r="DH111" s="886"/>
      <c r="DI111" s="886"/>
      <c r="DJ111" s="886"/>
      <c r="DK111" s="886"/>
      <c r="DL111" s="886" t="s">
        <v>440</v>
      </c>
      <c r="DM111" s="886"/>
      <c r="DN111" s="886"/>
      <c r="DO111" s="886"/>
      <c r="DP111" s="886"/>
      <c r="DQ111" s="886" t="s">
        <v>443</v>
      </c>
      <c r="DR111" s="886"/>
      <c r="DS111" s="886"/>
      <c r="DT111" s="886"/>
      <c r="DU111" s="886"/>
      <c r="DV111" s="863" t="s">
        <v>443</v>
      </c>
      <c r="DW111" s="863"/>
      <c r="DX111" s="863"/>
      <c r="DY111" s="863"/>
      <c r="DZ111" s="864"/>
    </row>
    <row r="112" spans="1:131" s="233" customFormat="1" ht="26.25" customHeight="1" x14ac:dyDescent="0.2">
      <c r="A112" s="981" t="s">
        <v>444</v>
      </c>
      <c r="B112" s="982"/>
      <c r="C112" s="821" t="s">
        <v>445</v>
      </c>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2"/>
      <c r="AA112" s="848" t="s">
        <v>226</v>
      </c>
      <c r="AB112" s="849"/>
      <c r="AC112" s="849"/>
      <c r="AD112" s="849"/>
      <c r="AE112" s="850"/>
      <c r="AF112" s="851" t="s">
        <v>226</v>
      </c>
      <c r="AG112" s="849"/>
      <c r="AH112" s="849"/>
      <c r="AI112" s="849"/>
      <c r="AJ112" s="850"/>
      <c r="AK112" s="851" t="s">
        <v>439</v>
      </c>
      <c r="AL112" s="849"/>
      <c r="AM112" s="849"/>
      <c r="AN112" s="849"/>
      <c r="AO112" s="850"/>
      <c r="AP112" s="893" t="s">
        <v>226</v>
      </c>
      <c r="AQ112" s="894"/>
      <c r="AR112" s="894"/>
      <c r="AS112" s="894"/>
      <c r="AT112" s="895"/>
      <c r="AU112" s="1001"/>
      <c r="AV112" s="1002"/>
      <c r="AW112" s="1002"/>
      <c r="AX112" s="1002"/>
      <c r="AY112" s="1002"/>
      <c r="AZ112" s="884" t="s">
        <v>446</v>
      </c>
      <c r="BA112" s="821"/>
      <c r="BB112" s="821"/>
      <c r="BC112" s="821"/>
      <c r="BD112" s="821"/>
      <c r="BE112" s="821"/>
      <c r="BF112" s="821"/>
      <c r="BG112" s="821"/>
      <c r="BH112" s="821"/>
      <c r="BI112" s="821"/>
      <c r="BJ112" s="821"/>
      <c r="BK112" s="821"/>
      <c r="BL112" s="821"/>
      <c r="BM112" s="821"/>
      <c r="BN112" s="821"/>
      <c r="BO112" s="821"/>
      <c r="BP112" s="822"/>
      <c r="BQ112" s="885">
        <v>33227</v>
      </c>
      <c r="BR112" s="886"/>
      <c r="BS112" s="886"/>
      <c r="BT112" s="886"/>
      <c r="BU112" s="886"/>
      <c r="BV112" s="886">
        <v>26335</v>
      </c>
      <c r="BW112" s="886"/>
      <c r="BX112" s="886"/>
      <c r="BY112" s="886"/>
      <c r="BZ112" s="886"/>
      <c r="CA112" s="886">
        <v>17342</v>
      </c>
      <c r="CB112" s="886"/>
      <c r="CC112" s="886"/>
      <c r="CD112" s="886"/>
      <c r="CE112" s="886"/>
      <c r="CF112" s="944">
        <v>0.2</v>
      </c>
      <c r="CG112" s="945"/>
      <c r="CH112" s="945"/>
      <c r="CI112" s="945"/>
      <c r="CJ112" s="945"/>
      <c r="CK112" s="996"/>
      <c r="CL112" s="890"/>
      <c r="CM112" s="884" t="s">
        <v>447</v>
      </c>
      <c r="CN112" s="821"/>
      <c r="CO112" s="821"/>
      <c r="CP112" s="821"/>
      <c r="CQ112" s="821"/>
      <c r="CR112" s="821"/>
      <c r="CS112" s="821"/>
      <c r="CT112" s="821"/>
      <c r="CU112" s="821"/>
      <c r="CV112" s="821"/>
      <c r="CW112" s="821"/>
      <c r="CX112" s="821"/>
      <c r="CY112" s="821"/>
      <c r="CZ112" s="821"/>
      <c r="DA112" s="821"/>
      <c r="DB112" s="821"/>
      <c r="DC112" s="821"/>
      <c r="DD112" s="821"/>
      <c r="DE112" s="821"/>
      <c r="DF112" s="822"/>
      <c r="DG112" s="885" t="s">
        <v>226</v>
      </c>
      <c r="DH112" s="886"/>
      <c r="DI112" s="886"/>
      <c r="DJ112" s="886"/>
      <c r="DK112" s="886"/>
      <c r="DL112" s="886" t="s">
        <v>440</v>
      </c>
      <c r="DM112" s="886"/>
      <c r="DN112" s="886"/>
      <c r="DO112" s="886"/>
      <c r="DP112" s="886"/>
      <c r="DQ112" s="886" t="s">
        <v>226</v>
      </c>
      <c r="DR112" s="886"/>
      <c r="DS112" s="886"/>
      <c r="DT112" s="886"/>
      <c r="DU112" s="886"/>
      <c r="DV112" s="863" t="s">
        <v>439</v>
      </c>
      <c r="DW112" s="863"/>
      <c r="DX112" s="863"/>
      <c r="DY112" s="863"/>
      <c r="DZ112" s="864"/>
    </row>
    <row r="113" spans="1:130" s="233" customFormat="1" ht="26.25" customHeight="1" x14ac:dyDescent="0.2">
      <c r="A113" s="983"/>
      <c r="B113" s="984"/>
      <c r="C113" s="821" t="s">
        <v>448</v>
      </c>
      <c r="D113" s="821"/>
      <c r="E113" s="821"/>
      <c r="F113" s="821"/>
      <c r="G113" s="821"/>
      <c r="H113" s="821"/>
      <c r="I113" s="821"/>
      <c r="J113" s="821"/>
      <c r="K113" s="821"/>
      <c r="L113" s="821"/>
      <c r="M113" s="821"/>
      <c r="N113" s="821"/>
      <c r="O113" s="821"/>
      <c r="P113" s="821"/>
      <c r="Q113" s="821"/>
      <c r="R113" s="821"/>
      <c r="S113" s="821"/>
      <c r="T113" s="821"/>
      <c r="U113" s="821"/>
      <c r="V113" s="821"/>
      <c r="W113" s="821"/>
      <c r="X113" s="821"/>
      <c r="Y113" s="821"/>
      <c r="Z113" s="822"/>
      <c r="AA113" s="987">
        <v>7541</v>
      </c>
      <c r="AB113" s="988"/>
      <c r="AC113" s="988"/>
      <c r="AD113" s="988"/>
      <c r="AE113" s="989"/>
      <c r="AF113" s="990">
        <v>7656</v>
      </c>
      <c r="AG113" s="988"/>
      <c r="AH113" s="988"/>
      <c r="AI113" s="988"/>
      <c r="AJ113" s="989"/>
      <c r="AK113" s="990">
        <v>8137</v>
      </c>
      <c r="AL113" s="988"/>
      <c r="AM113" s="988"/>
      <c r="AN113" s="988"/>
      <c r="AO113" s="989"/>
      <c r="AP113" s="991">
        <v>0.1</v>
      </c>
      <c r="AQ113" s="992"/>
      <c r="AR113" s="992"/>
      <c r="AS113" s="992"/>
      <c r="AT113" s="993"/>
      <c r="AU113" s="1001"/>
      <c r="AV113" s="1002"/>
      <c r="AW113" s="1002"/>
      <c r="AX113" s="1002"/>
      <c r="AY113" s="1002"/>
      <c r="AZ113" s="884" t="s">
        <v>449</v>
      </c>
      <c r="BA113" s="821"/>
      <c r="BB113" s="821"/>
      <c r="BC113" s="821"/>
      <c r="BD113" s="821"/>
      <c r="BE113" s="821"/>
      <c r="BF113" s="821"/>
      <c r="BG113" s="821"/>
      <c r="BH113" s="821"/>
      <c r="BI113" s="821"/>
      <c r="BJ113" s="821"/>
      <c r="BK113" s="821"/>
      <c r="BL113" s="821"/>
      <c r="BM113" s="821"/>
      <c r="BN113" s="821"/>
      <c r="BO113" s="821"/>
      <c r="BP113" s="822"/>
      <c r="BQ113" s="885">
        <v>3845101</v>
      </c>
      <c r="BR113" s="886"/>
      <c r="BS113" s="886"/>
      <c r="BT113" s="886"/>
      <c r="BU113" s="886"/>
      <c r="BV113" s="886">
        <v>3611342</v>
      </c>
      <c r="BW113" s="886"/>
      <c r="BX113" s="886"/>
      <c r="BY113" s="886"/>
      <c r="BZ113" s="886"/>
      <c r="CA113" s="886">
        <v>3317354</v>
      </c>
      <c r="CB113" s="886"/>
      <c r="CC113" s="886"/>
      <c r="CD113" s="886"/>
      <c r="CE113" s="886"/>
      <c r="CF113" s="944">
        <v>29.7</v>
      </c>
      <c r="CG113" s="945"/>
      <c r="CH113" s="945"/>
      <c r="CI113" s="945"/>
      <c r="CJ113" s="945"/>
      <c r="CK113" s="996"/>
      <c r="CL113" s="890"/>
      <c r="CM113" s="884" t="s">
        <v>450</v>
      </c>
      <c r="CN113" s="821"/>
      <c r="CO113" s="821"/>
      <c r="CP113" s="821"/>
      <c r="CQ113" s="821"/>
      <c r="CR113" s="821"/>
      <c r="CS113" s="821"/>
      <c r="CT113" s="821"/>
      <c r="CU113" s="821"/>
      <c r="CV113" s="821"/>
      <c r="CW113" s="821"/>
      <c r="CX113" s="821"/>
      <c r="CY113" s="821"/>
      <c r="CZ113" s="821"/>
      <c r="DA113" s="821"/>
      <c r="DB113" s="821"/>
      <c r="DC113" s="821"/>
      <c r="DD113" s="821"/>
      <c r="DE113" s="821"/>
      <c r="DF113" s="822"/>
      <c r="DG113" s="848" t="s">
        <v>226</v>
      </c>
      <c r="DH113" s="849"/>
      <c r="DI113" s="849"/>
      <c r="DJ113" s="849"/>
      <c r="DK113" s="850"/>
      <c r="DL113" s="851" t="s">
        <v>226</v>
      </c>
      <c r="DM113" s="849"/>
      <c r="DN113" s="849"/>
      <c r="DO113" s="849"/>
      <c r="DP113" s="850"/>
      <c r="DQ113" s="851" t="s">
        <v>439</v>
      </c>
      <c r="DR113" s="849"/>
      <c r="DS113" s="849"/>
      <c r="DT113" s="849"/>
      <c r="DU113" s="850"/>
      <c r="DV113" s="893" t="s">
        <v>226</v>
      </c>
      <c r="DW113" s="894"/>
      <c r="DX113" s="894"/>
      <c r="DY113" s="894"/>
      <c r="DZ113" s="895"/>
    </row>
    <row r="114" spans="1:130" s="233" customFormat="1" ht="26.25" customHeight="1" x14ac:dyDescent="0.2">
      <c r="A114" s="983"/>
      <c r="B114" s="984"/>
      <c r="C114" s="821" t="s">
        <v>451</v>
      </c>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2"/>
      <c r="AA114" s="848">
        <v>408209</v>
      </c>
      <c r="AB114" s="849"/>
      <c r="AC114" s="849"/>
      <c r="AD114" s="849"/>
      <c r="AE114" s="850"/>
      <c r="AF114" s="851">
        <v>415765</v>
      </c>
      <c r="AG114" s="849"/>
      <c r="AH114" s="849"/>
      <c r="AI114" s="849"/>
      <c r="AJ114" s="850"/>
      <c r="AK114" s="851">
        <v>416056</v>
      </c>
      <c r="AL114" s="849"/>
      <c r="AM114" s="849"/>
      <c r="AN114" s="849"/>
      <c r="AO114" s="850"/>
      <c r="AP114" s="893">
        <v>3.7</v>
      </c>
      <c r="AQ114" s="894"/>
      <c r="AR114" s="894"/>
      <c r="AS114" s="894"/>
      <c r="AT114" s="895"/>
      <c r="AU114" s="1001"/>
      <c r="AV114" s="1002"/>
      <c r="AW114" s="1002"/>
      <c r="AX114" s="1002"/>
      <c r="AY114" s="1002"/>
      <c r="AZ114" s="884" t="s">
        <v>452</v>
      </c>
      <c r="BA114" s="821"/>
      <c r="BB114" s="821"/>
      <c r="BC114" s="821"/>
      <c r="BD114" s="821"/>
      <c r="BE114" s="821"/>
      <c r="BF114" s="821"/>
      <c r="BG114" s="821"/>
      <c r="BH114" s="821"/>
      <c r="BI114" s="821"/>
      <c r="BJ114" s="821"/>
      <c r="BK114" s="821"/>
      <c r="BL114" s="821"/>
      <c r="BM114" s="821"/>
      <c r="BN114" s="821"/>
      <c r="BO114" s="821"/>
      <c r="BP114" s="822"/>
      <c r="BQ114" s="885">
        <v>3393710</v>
      </c>
      <c r="BR114" s="886"/>
      <c r="BS114" s="886"/>
      <c r="BT114" s="886"/>
      <c r="BU114" s="886"/>
      <c r="BV114" s="886">
        <v>3281975</v>
      </c>
      <c r="BW114" s="886"/>
      <c r="BX114" s="886"/>
      <c r="BY114" s="886"/>
      <c r="BZ114" s="886"/>
      <c r="CA114" s="886">
        <v>2926774</v>
      </c>
      <c r="CB114" s="886"/>
      <c r="CC114" s="886"/>
      <c r="CD114" s="886"/>
      <c r="CE114" s="886"/>
      <c r="CF114" s="944">
        <v>26.2</v>
      </c>
      <c r="CG114" s="945"/>
      <c r="CH114" s="945"/>
      <c r="CI114" s="945"/>
      <c r="CJ114" s="945"/>
      <c r="CK114" s="996"/>
      <c r="CL114" s="890"/>
      <c r="CM114" s="884" t="s">
        <v>453</v>
      </c>
      <c r="CN114" s="821"/>
      <c r="CO114" s="821"/>
      <c r="CP114" s="821"/>
      <c r="CQ114" s="821"/>
      <c r="CR114" s="821"/>
      <c r="CS114" s="821"/>
      <c r="CT114" s="821"/>
      <c r="CU114" s="821"/>
      <c r="CV114" s="821"/>
      <c r="CW114" s="821"/>
      <c r="CX114" s="821"/>
      <c r="CY114" s="821"/>
      <c r="CZ114" s="821"/>
      <c r="DA114" s="821"/>
      <c r="DB114" s="821"/>
      <c r="DC114" s="821"/>
      <c r="DD114" s="821"/>
      <c r="DE114" s="821"/>
      <c r="DF114" s="822"/>
      <c r="DG114" s="848" t="s">
        <v>443</v>
      </c>
      <c r="DH114" s="849"/>
      <c r="DI114" s="849"/>
      <c r="DJ114" s="849"/>
      <c r="DK114" s="850"/>
      <c r="DL114" s="851" t="s">
        <v>226</v>
      </c>
      <c r="DM114" s="849"/>
      <c r="DN114" s="849"/>
      <c r="DO114" s="849"/>
      <c r="DP114" s="850"/>
      <c r="DQ114" s="851" t="s">
        <v>439</v>
      </c>
      <c r="DR114" s="849"/>
      <c r="DS114" s="849"/>
      <c r="DT114" s="849"/>
      <c r="DU114" s="850"/>
      <c r="DV114" s="893" t="s">
        <v>226</v>
      </c>
      <c r="DW114" s="894"/>
      <c r="DX114" s="894"/>
      <c r="DY114" s="894"/>
      <c r="DZ114" s="895"/>
    </row>
    <row r="115" spans="1:130" s="233" customFormat="1" ht="26.25" customHeight="1" x14ac:dyDescent="0.2">
      <c r="A115" s="983"/>
      <c r="B115" s="984"/>
      <c r="C115" s="821" t="s">
        <v>454</v>
      </c>
      <c r="D115" s="821"/>
      <c r="E115" s="821"/>
      <c r="F115" s="821"/>
      <c r="G115" s="821"/>
      <c r="H115" s="821"/>
      <c r="I115" s="821"/>
      <c r="J115" s="821"/>
      <c r="K115" s="821"/>
      <c r="L115" s="821"/>
      <c r="M115" s="821"/>
      <c r="N115" s="821"/>
      <c r="O115" s="821"/>
      <c r="P115" s="821"/>
      <c r="Q115" s="821"/>
      <c r="R115" s="821"/>
      <c r="S115" s="821"/>
      <c r="T115" s="821"/>
      <c r="U115" s="821"/>
      <c r="V115" s="821"/>
      <c r="W115" s="821"/>
      <c r="X115" s="821"/>
      <c r="Y115" s="821"/>
      <c r="Z115" s="822"/>
      <c r="AA115" s="987">
        <v>114174</v>
      </c>
      <c r="AB115" s="988"/>
      <c r="AC115" s="988"/>
      <c r="AD115" s="988"/>
      <c r="AE115" s="989"/>
      <c r="AF115" s="990">
        <v>99828</v>
      </c>
      <c r="AG115" s="988"/>
      <c r="AH115" s="988"/>
      <c r="AI115" s="988"/>
      <c r="AJ115" s="989"/>
      <c r="AK115" s="990">
        <v>83772</v>
      </c>
      <c r="AL115" s="988"/>
      <c r="AM115" s="988"/>
      <c r="AN115" s="988"/>
      <c r="AO115" s="989"/>
      <c r="AP115" s="991">
        <v>0.7</v>
      </c>
      <c r="AQ115" s="992"/>
      <c r="AR115" s="992"/>
      <c r="AS115" s="992"/>
      <c r="AT115" s="993"/>
      <c r="AU115" s="1001"/>
      <c r="AV115" s="1002"/>
      <c r="AW115" s="1002"/>
      <c r="AX115" s="1002"/>
      <c r="AY115" s="1002"/>
      <c r="AZ115" s="884" t="s">
        <v>455</v>
      </c>
      <c r="BA115" s="821"/>
      <c r="BB115" s="821"/>
      <c r="BC115" s="821"/>
      <c r="BD115" s="821"/>
      <c r="BE115" s="821"/>
      <c r="BF115" s="821"/>
      <c r="BG115" s="821"/>
      <c r="BH115" s="821"/>
      <c r="BI115" s="821"/>
      <c r="BJ115" s="821"/>
      <c r="BK115" s="821"/>
      <c r="BL115" s="821"/>
      <c r="BM115" s="821"/>
      <c r="BN115" s="821"/>
      <c r="BO115" s="821"/>
      <c r="BP115" s="822"/>
      <c r="BQ115" s="885" t="s">
        <v>226</v>
      </c>
      <c r="BR115" s="886"/>
      <c r="BS115" s="886"/>
      <c r="BT115" s="886"/>
      <c r="BU115" s="886"/>
      <c r="BV115" s="886" t="s">
        <v>226</v>
      </c>
      <c r="BW115" s="886"/>
      <c r="BX115" s="886"/>
      <c r="BY115" s="886"/>
      <c r="BZ115" s="886"/>
      <c r="CA115" s="886" t="s">
        <v>439</v>
      </c>
      <c r="CB115" s="886"/>
      <c r="CC115" s="886"/>
      <c r="CD115" s="886"/>
      <c r="CE115" s="886"/>
      <c r="CF115" s="944" t="s">
        <v>226</v>
      </c>
      <c r="CG115" s="945"/>
      <c r="CH115" s="945"/>
      <c r="CI115" s="945"/>
      <c r="CJ115" s="945"/>
      <c r="CK115" s="996"/>
      <c r="CL115" s="890"/>
      <c r="CM115" s="884" t="s">
        <v>456</v>
      </c>
      <c r="CN115" s="821"/>
      <c r="CO115" s="821"/>
      <c r="CP115" s="821"/>
      <c r="CQ115" s="821"/>
      <c r="CR115" s="821"/>
      <c r="CS115" s="821"/>
      <c r="CT115" s="821"/>
      <c r="CU115" s="821"/>
      <c r="CV115" s="821"/>
      <c r="CW115" s="821"/>
      <c r="CX115" s="821"/>
      <c r="CY115" s="821"/>
      <c r="CZ115" s="821"/>
      <c r="DA115" s="821"/>
      <c r="DB115" s="821"/>
      <c r="DC115" s="821"/>
      <c r="DD115" s="821"/>
      <c r="DE115" s="821"/>
      <c r="DF115" s="822"/>
      <c r="DG115" s="848" t="s">
        <v>439</v>
      </c>
      <c r="DH115" s="849"/>
      <c r="DI115" s="849"/>
      <c r="DJ115" s="849"/>
      <c r="DK115" s="850"/>
      <c r="DL115" s="851" t="s">
        <v>394</v>
      </c>
      <c r="DM115" s="849"/>
      <c r="DN115" s="849"/>
      <c r="DO115" s="849"/>
      <c r="DP115" s="850"/>
      <c r="DQ115" s="851" t="s">
        <v>439</v>
      </c>
      <c r="DR115" s="849"/>
      <c r="DS115" s="849"/>
      <c r="DT115" s="849"/>
      <c r="DU115" s="850"/>
      <c r="DV115" s="893" t="s">
        <v>394</v>
      </c>
      <c r="DW115" s="894"/>
      <c r="DX115" s="894"/>
      <c r="DY115" s="894"/>
      <c r="DZ115" s="895"/>
    </row>
    <row r="116" spans="1:130" s="233" customFormat="1" ht="26.25" customHeight="1" x14ac:dyDescent="0.2">
      <c r="A116" s="985"/>
      <c r="B116" s="986"/>
      <c r="C116" s="908" t="s">
        <v>457</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48" t="s">
        <v>226</v>
      </c>
      <c r="AB116" s="849"/>
      <c r="AC116" s="849"/>
      <c r="AD116" s="849"/>
      <c r="AE116" s="850"/>
      <c r="AF116" s="851" t="s">
        <v>394</v>
      </c>
      <c r="AG116" s="849"/>
      <c r="AH116" s="849"/>
      <c r="AI116" s="849"/>
      <c r="AJ116" s="850"/>
      <c r="AK116" s="851" t="s">
        <v>439</v>
      </c>
      <c r="AL116" s="849"/>
      <c r="AM116" s="849"/>
      <c r="AN116" s="849"/>
      <c r="AO116" s="850"/>
      <c r="AP116" s="893" t="s">
        <v>226</v>
      </c>
      <c r="AQ116" s="894"/>
      <c r="AR116" s="894"/>
      <c r="AS116" s="894"/>
      <c r="AT116" s="895"/>
      <c r="AU116" s="1001"/>
      <c r="AV116" s="1002"/>
      <c r="AW116" s="1002"/>
      <c r="AX116" s="1002"/>
      <c r="AY116" s="1002"/>
      <c r="AZ116" s="978" t="s">
        <v>458</v>
      </c>
      <c r="BA116" s="979"/>
      <c r="BB116" s="979"/>
      <c r="BC116" s="979"/>
      <c r="BD116" s="979"/>
      <c r="BE116" s="979"/>
      <c r="BF116" s="979"/>
      <c r="BG116" s="979"/>
      <c r="BH116" s="979"/>
      <c r="BI116" s="979"/>
      <c r="BJ116" s="979"/>
      <c r="BK116" s="979"/>
      <c r="BL116" s="979"/>
      <c r="BM116" s="979"/>
      <c r="BN116" s="979"/>
      <c r="BO116" s="979"/>
      <c r="BP116" s="980"/>
      <c r="BQ116" s="885" t="s">
        <v>226</v>
      </c>
      <c r="BR116" s="886"/>
      <c r="BS116" s="886"/>
      <c r="BT116" s="886"/>
      <c r="BU116" s="886"/>
      <c r="BV116" s="886" t="s">
        <v>443</v>
      </c>
      <c r="BW116" s="886"/>
      <c r="BX116" s="886"/>
      <c r="BY116" s="886"/>
      <c r="BZ116" s="886"/>
      <c r="CA116" s="886" t="s">
        <v>226</v>
      </c>
      <c r="CB116" s="886"/>
      <c r="CC116" s="886"/>
      <c r="CD116" s="886"/>
      <c r="CE116" s="886"/>
      <c r="CF116" s="944" t="s">
        <v>226</v>
      </c>
      <c r="CG116" s="945"/>
      <c r="CH116" s="945"/>
      <c r="CI116" s="945"/>
      <c r="CJ116" s="945"/>
      <c r="CK116" s="996"/>
      <c r="CL116" s="890"/>
      <c r="CM116" s="884" t="s">
        <v>459</v>
      </c>
      <c r="CN116" s="821"/>
      <c r="CO116" s="821"/>
      <c r="CP116" s="821"/>
      <c r="CQ116" s="821"/>
      <c r="CR116" s="821"/>
      <c r="CS116" s="821"/>
      <c r="CT116" s="821"/>
      <c r="CU116" s="821"/>
      <c r="CV116" s="821"/>
      <c r="CW116" s="821"/>
      <c r="CX116" s="821"/>
      <c r="CY116" s="821"/>
      <c r="CZ116" s="821"/>
      <c r="DA116" s="821"/>
      <c r="DB116" s="821"/>
      <c r="DC116" s="821"/>
      <c r="DD116" s="821"/>
      <c r="DE116" s="821"/>
      <c r="DF116" s="822"/>
      <c r="DG116" s="848" t="s">
        <v>440</v>
      </c>
      <c r="DH116" s="849"/>
      <c r="DI116" s="849"/>
      <c r="DJ116" s="849"/>
      <c r="DK116" s="850"/>
      <c r="DL116" s="851" t="s">
        <v>439</v>
      </c>
      <c r="DM116" s="849"/>
      <c r="DN116" s="849"/>
      <c r="DO116" s="849"/>
      <c r="DP116" s="850"/>
      <c r="DQ116" s="851" t="s">
        <v>439</v>
      </c>
      <c r="DR116" s="849"/>
      <c r="DS116" s="849"/>
      <c r="DT116" s="849"/>
      <c r="DU116" s="850"/>
      <c r="DV116" s="893" t="s">
        <v>394</v>
      </c>
      <c r="DW116" s="894"/>
      <c r="DX116" s="894"/>
      <c r="DY116" s="894"/>
      <c r="DZ116" s="895"/>
    </row>
    <row r="117" spans="1:130" s="233" customFormat="1" ht="26.25" customHeight="1" x14ac:dyDescent="0.2">
      <c r="A117" s="964" t="s">
        <v>186</v>
      </c>
      <c r="B117" s="965"/>
      <c r="C117" s="965"/>
      <c r="D117" s="965"/>
      <c r="E117" s="965"/>
      <c r="F117" s="965"/>
      <c r="G117" s="965"/>
      <c r="H117" s="965"/>
      <c r="I117" s="965"/>
      <c r="J117" s="965"/>
      <c r="K117" s="965"/>
      <c r="L117" s="965"/>
      <c r="M117" s="965"/>
      <c r="N117" s="965"/>
      <c r="O117" s="965"/>
      <c r="P117" s="965"/>
      <c r="Q117" s="965"/>
      <c r="R117" s="965"/>
      <c r="S117" s="965"/>
      <c r="T117" s="965"/>
      <c r="U117" s="965"/>
      <c r="V117" s="965"/>
      <c r="W117" s="965"/>
      <c r="X117" s="965"/>
      <c r="Y117" s="946" t="s">
        <v>460</v>
      </c>
      <c r="Z117" s="966"/>
      <c r="AA117" s="971">
        <v>2668908</v>
      </c>
      <c r="AB117" s="972"/>
      <c r="AC117" s="972"/>
      <c r="AD117" s="972"/>
      <c r="AE117" s="973"/>
      <c r="AF117" s="974">
        <v>2639366</v>
      </c>
      <c r="AG117" s="972"/>
      <c r="AH117" s="972"/>
      <c r="AI117" s="972"/>
      <c r="AJ117" s="973"/>
      <c r="AK117" s="974">
        <v>2788660</v>
      </c>
      <c r="AL117" s="972"/>
      <c r="AM117" s="972"/>
      <c r="AN117" s="972"/>
      <c r="AO117" s="973"/>
      <c r="AP117" s="975"/>
      <c r="AQ117" s="976"/>
      <c r="AR117" s="976"/>
      <c r="AS117" s="976"/>
      <c r="AT117" s="977"/>
      <c r="AU117" s="1001"/>
      <c r="AV117" s="1002"/>
      <c r="AW117" s="1002"/>
      <c r="AX117" s="1002"/>
      <c r="AY117" s="1002"/>
      <c r="AZ117" s="932" t="s">
        <v>461</v>
      </c>
      <c r="BA117" s="933"/>
      <c r="BB117" s="933"/>
      <c r="BC117" s="933"/>
      <c r="BD117" s="933"/>
      <c r="BE117" s="933"/>
      <c r="BF117" s="933"/>
      <c r="BG117" s="933"/>
      <c r="BH117" s="933"/>
      <c r="BI117" s="933"/>
      <c r="BJ117" s="933"/>
      <c r="BK117" s="933"/>
      <c r="BL117" s="933"/>
      <c r="BM117" s="933"/>
      <c r="BN117" s="933"/>
      <c r="BO117" s="933"/>
      <c r="BP117" s="934"/>
      <c r="BQ117" s="885" t="s">
        <v>226</v>
      </c>
      <c r="BR117" s="886"/>
      <c r="BS117" s="886"/>
      <c r="BT117" s="886"/>
      <c r="BU117" s="886"/>
      <c r="BV117" s="886" t="s">
        <v>439</v>
      </c>
      <c r="BW117" s="886"/>
      <c r="BX117" s="886"/>
      <c r="BY117" s="886"/>
      <c r="BZ117" s="886"/>
      <c r="CA117" s="886" t="s">
        <v>226</v>
      </c>
      <c r="CB117" s="886"/>
      <c r="CC117" s="886"/>
      <c r="CD117" s="886"/>
      <c r="CE117" s="886"/>
      <c r="CF117" s="944" t="s">
        <v>226</v>
      </c>
      <c r="CG117" s="945"/>
      <c r="CH117" s="945"/>
      <c r="CI117" s="945"/>
      <c r="CJ117" s="945"/>
      <c r="CK117" s="996"/>
      <c r="CL117" s="890"/>
      <c r="CM117" s="884" t="s">
        <v>462</v>
      </c>
      <c r="CN117" s="821"/>
      <c r="CO117" s="821"/>
      <c r="CP117" s="821"/>
      <c r="CQ117" s="821"/>
      <c r="CR117" s="821"/>
      <c r="CS117" s="821"/>
      <c r="CT117" s="821"/>
      <c r="CU117" s="821"/>
      <c r="CV117" s="821"/>
      <c r="CW117" s="821"/>
      <c r="CX117" s="821"/>
      <c r="CY117" s="821"/>
      <c r="CZ117" s="821"/>
      <c r="DA117" s="821"/>
      <c r="DB117" s="821"/>
      <c r="DC117" s="821"/>
      <c r="DD117" s="821"/>
      <c r="DE117" s="821"/>
      <c r="DF117" s="822"/>
      <c r="DG117" s="848" t="s">
        <v>226</v>
      </c>
      <c r="DH117" s="849"/>
      <c r="DI117" s="849"/>
      <c r="DJ117" s="849"/>
      <c r="DK117" s="850"/>
      <c r="DL117" s="851" t="s">
        <v>443</v>
      </c>
      <c r="DM117" s="849"/>
      <c r="DN117" s="849"/>
      <c r="DO117" s="849"/>
      <c r="DP117" s="850"/>
      <c r="DQ117" s="851" t="s">
        <v>440</v>
      </c>
      <c r="DR117" s="849"/>
      <c r="DS117" s="849"/>
      <c r="DT117" s="849"/>
      <c r="DU117" s="850"/>
      <c r="DV117" s="893" t="s">
        <v>226</v>
      </c>
      <c r="DW117" s="894"/>
      <c r="DX117" s="894"/>
      <c r="DY117" s="894"/>
      <c r="DZ117" s="895"/>
    </row>
    <row r="118" spans="1:130" s="233" customFormat="1" ht="26.25" customHeight="1" x14ac:dyDescent="0.2">
      <c r="A118" s="964" t="s">
        <v>433</v>
      </c>
      <c r="B118" s="965"/>
      <c r="C118" s="965"/>
      <c r="D118" s="965"/>
      <c r="E118" s="965"/>
      <c r="F118" s="965"/>
      <c r="G118" s="965"/>
      <c r="H118" s="965"/>
      <c r="I118" s="965"/>
      <c r="J118" s="965"/>
      <c r="K118" s="965"/>
      <c r="L118" s="965"/>
      <c r="M118" s="965"/>
      <c r="N118" s="965"/>
      <c r="O118" s="965"/>
      <c r="P118" s="965"/>
      <c r="Q118" s="965"/>
      <c r="R118" s="965"/>
      <c r="S118" s="965"/>
      <c r="T118" s="965"/>
      <c r="U118" s="965"/>
      <c r="V118" s="965"/>
      <c r="W118" s="965"/>
      <c r="X118" s="965"/>
      <c r="Y118" s="965"/>
      <c r="Z118" s="966"/>
      <c r="AA118" s="967" t="s">
        <v>430</v>
      </c>
      <c r="AB118" s="965"/>
      <c r="AC118" s="965"/>
      <c r="AD118" s="965"/>
      <c r="AE118" s="966"/>
      <c r="AF118" s="967" t="s">
        <v>431</v>
      </c>
      <c r="AG118" s="965"/>
      <c r="AH118" s="965"/>
      <c r="AI118" s="965"/>
      <c r="AJ118" s="966"/>
      <c r="AK118" s="967" t="s">
        <v>305</v>
      </c>
      <c r="AL118" s="965"/>
      <c r="AM118" s="965"/>
      <c r="AN118" s="965"/>
      <c r="AO118" s="966"/>
      <c r="AP118" s="968" t="s">
        <v>432</v>
      </c>
      <c r="AQ118" s="969"/>
      <c r="AR118" s="969"/>
      <c r="AS118" s="969"/>
      <c r="AT118" s="970"/>
      <c r="AU118" s="1001"/>
      <c r="AV118" s="1002"/>
      <c r="AW118" s="1002"/>
      <c r="AX118" s="1002"/>
      <c r="AY118" s="1002"/>
      <c r="AZ118" s="907" t="s">
        <v>463</v>
      </c>
      <c r="BA118" s="908"/>
      <c r="BB118" s="908"/>
      <c r="BC118" s="908"/>
      <c r="BD118" s="908"/>
      <c r="BE118" s="908"/>
      <c r="BF118" s="908"/>
      <c r="BG118" s="908"/>
      <c r="BH118" s="908"/>
      <c r="BI118" s="908"/>
      <c r="BJ118" s="908"/>
      <c r="BK118" s="908"/>
      <c r="BL118" s="908"/>
      <c r="BM118" s="908"/>
      <c r="BN118" s="908"/>
      <c r="BO118" s="908"/>
      <c r="BP118" s="909"/>
      <c r="BQ118" s="948" t="s">
        <v>226</v>
      </c>
      <c r="BR118" s="914"/>
      <c r="BS118" s="914"/>
      <c r="BT118" s="914"/>
      <c r="BU118" s="914"/>
      <c r="BV118" s="914" t="s">
        <v>226</v>
      </c>
      <c r="BW118" s="914"/>
      <c r="BX118" s="914"/>
      <c r="BY118" s="914"/>
      <c r="BZ118" s="914"/>
      <c r="CA118" s="914" t="s">
        <v>226</v>
      </c>
      <c r="CB118" s="914"/>
      <c r="CC118" s="914"/>
      <c r="CD118" s="914"/>
      <c r="CE118" s="914"/>
      <c r="CF118" s="944" t="s">
        <v>226</v>
      </c>
      <c r="CG118" s="945"/>
      <c r="CH118" s="945"/>
      <c r="CI118" s="945"/>
      <c r="CJ118" s="945"/>
      <c r="CK118" s="996"/>
      <c r="CL118" s="890"/>
      <c r="CM118" s="884" t="s">
        <v>464</v>
      </c>
      <c r="CN118" s="821"/>
      <c r="CO118" s="821"/>
      <c r="CP118" s="821"/>
      <c r="CQ118" s="821"/>
      <c r="CR118" s="821"/>
      <c r="CS118" s="821"/>
      <c r="CT118" s="821"/>
      <c r="CU118" s="821"/>
      <c r="CV118" s="821"/>
      <c r="CW118" s="821"/>
      <c r="CX118" s="821"/>
      <c r="CY118" s="821"/>
      <c r="CZ118" s="821"/>
      <c r="DA118" s="821"/>
      <c r="DB118" s="821"/>
      <c r="DC118" s="821"/>
      <c r="DD118" s="821"/>
      <c r="DE118" s="821"/>
      <c r="DF118" s="822"/>
      <c r="DG118" s="848" t="s">
        <v>226</v>
      </c>
      <c r="DH118" s="849"/>
      <c r="DI118" s="849"/>
      <c r="DJ118" s="849"/>
      <c r="DK118" s="850"/>
      <c r="DL118" s="851" t="s">
        <v>443</v>
      </c>
      <c r="DM118" s="849"/>
      <c r="DN118" s="849"/>
      <c r="DO118" s="849"/>
      <c r="DP118" s="850"/>
      <c r="DQ118" s="851" t="s">
        <v>226</v>
      </c>
      <c r="DR118" s="849"/>
      <c r="DS118" s="849"/>
      <c r="DT118" s="849"/>
      <c r="DU118" s="850"/>
      <c r="DV118" s="893" t="s">
        <v>226</v>
      </c>
      <c r="DW118" s="894"/>
      <c r="DX118" s="894"/>
      <c r="DY118" s="894"/>
      <c r="DZ118" s="895"/>
    </row>
    <row r="119" spans="1:130" s="233" customFormat="1" ht="26.25" customHeight="1" x14ac:dyDescent="0.2">
      <c r="A119" s="887" t="s">
        <v>436</v>
      </c>
      <c r="B119" s="888"/>
      <c r="C119" s="929" t="s">
        <v>437</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957" t="s">
        <v>439</v>
      </c>
      <c r="AB119" s="958"/>
      <c r="AC119" s="958"/>
      <c r="AD119" s="958"/>
      <c r="AE119" s="959"/>
      <c r="AF119" s="960" t="s">
        <v>443</v>
      </c>
      <c r="AG119" s="958"/>
      <c r="AH119" s="958"/>
      <c r="AI119" s="958"/>
      <c r="AJ119" s="959"/>
      <c r="AK119" s="960" t="s">
        <v>226</v>
      </c>
      <c r="AL119" s="958"/>
      <c r="AM119" s="958"/>
      <c r="AN119" s="958"/>
      <c r="AO119" s="959"/>
      <c r="AP119" s="961" t="s">
        <v>226</v>
      </c>
      <c r="AQ119" s="962"/>
      <c r="AR119" s="962"/>
      <c r="AS119" s="962"/>
      <c r="AT119" s="963"/>
      <c r="AU119" s="1003"/>
      <c r="AV119" s="1004"/>
      <c r="AW119" s="1004"/>
      <c r="AX119" s="1004"/>
      <c r="AY119" s="1004"/>
      <c r="AZ119" s="254" t="s">
        <v>186</v>
      </c>
      <c r="BA119" s="254"/>
      <c r="BB119" s="254"/>
      <c r="BC119" s="254"/>
      <c r="BD119" s="254"/>
      <c r="BE119" s="254"/>
      <c r="BF119" s="254"/>
      <c r="BG119" s="254"/>
      <c r="BH119" s="254"/>
      <c r="BI119" s="254"/>
      <c r="BJ119" s="254"/>
      <c r="BK119" s="254"/>
      <c r="BL119" s="254"/>
      <c r="BM119" s="254"/>
      <c r="BN119" s="254"/>
      <c r="BO119" s="946" t="s">
        <v>465</v>
      </c>
      <c r="BP119" s="947"/>
      <c r="BQ119" s="948">
        <v>27470792</v>
      </c>
      <c r="BR119" s="914"/>
      <c r="BS119" s="914"/>
      <c r="BT119" s="914"/>
      <c r="BU119" s="914"/>
      <c r="BV119" s="914">
        <v>28465361</v>
      </c>
      <c r="BW119" s="914"/>
      <c r="BX119" s="914"/>
      <c r="BY119" s="914"/>
      <c r="BZ119" s="914"/>
      <c r="CA119" s="914">
        <v>28176520</v>
      </c>
      <c r="CB119" s="914"/>
      <c r="CC119" s="914"/>
      <c r="CD119" s="914"/>
      <c r="CE119" s="914"/>
      <c r="CF119" s="817"/>
      <c r="CG119" s="818"/>
      <c r="CH119" s="818"/>
      <c r="CI119" s="818"/>
      <c r="CJ119" s="903"/>
      <c r="CK119" s="997"/>
      <c r="CL119" s="892"/>
      <c r="CM119" s="907" t="s">
        <v>466</v>
      </c>
      <c r="CN119" s="908"/>
      <c r="CO119" s="908"/>
      <c r="CP119" s="908"/>
      <c r="CQ119" s="908"/>
      <c r="CR119" s="908"/>
      <c r="CS119" s="908"/>
      <c r="CT119" s="908"/>
      <c r="CU119" s="908"/>
      <c r="CV119" s="908"/>
      <c r="CW119" s="908"/>
      <c r="CX119" s="908"/>
      <c r="CY119" s="908"/>
      <c r="CZ119" s="908"/>
      <c r="DA119" s="908"/>
      <c r="DB119" s="908"/>
      <c r="DC119" s="908"/>
      <c r="DD119" s="908"/>
      <c r="DE119" s="908"/>
      <c r="DF119" s="909"/>
      <c r="DG119" s="832">
        <v>265606</v>
      </c>
      <c r="DH119" s="833"/>
      <c r="DI119" s="833"/>
      <c r="DJ119" s="833"/>
      <c r="DK119" s="834"/>
      <c r="DL119" s="835">
        <v>168592</v>
      </c>
      <c r="DM119" s="833"/>
      <c r="DN119" s="833"/>
      <c r="DO119" s="833"/>
      <c r="DP119" s="834"/>
      <c r="DQ119" s="835">
        <v>86534</v>
      </c>
      <c r="DR119" s="833"/>
      <c r="DS119" s="833"/>
      <c r="DT119" s="833"/>
      <c r="DU119" s="834"/>
      <c r="DV119" s="917">
        <v>0.8</v>
      </c>
      <c r="DW119" s="918"/>
      <c r="DX119" s="918"/>
      <c r="DY119" s="918"/>
      <c r="DZ119" s="919"/>
    </row>
    <row r="120" spans="1:130" s="233" customFormat="1" ht="26.25" customHeight="1" x14ac:dyDescent="0.2">
      <c r="A120" s="889"/>
      <c r="B120" s="890"/>
      <c r="C120" s="884" t="s">
        <v>442</v>
      </c>
      <c r="D120" s="821"/>
      <c r="E120" s="821"/>
      <c r="F120" s="821"/>
      <c r="G120" s="821"/>
      <c r="H120" s="821"/>
      <c r="I120" s="821"/>
      <c r="J120" s="821"/>
      <c r="K120" s="821"/>
      <c r="L120" s="821"/>
      <c r="M120" s="821"/>
      <c r="N120" s="821"/>
      <c r="O120" s="821"/>
      <c r="P120" s="821"/>
      <c r="Q120" s="821"/>
      <c r="R120" s="821"/>
      <c r="S120" s="821"/>
      <c r="T120" s="821"/>
      <c r="U120" s="821"/>
      <c r="V120" s="821"/>
      <c r="W120" s="821"/>
      <c r="X120" s="821"/>
      <c r="Y120" s="821"/>
      <c r="Z120" s="822"/>
      <c r="AA120" s="848" t="s">
        <v>226</v>
      </c>
      <c r="AB120" s="849"/>
      <c r="AC120" s="849"/>
      <c r="AD120" s="849"/>
      <c r="AE120" s="850"/>
      <c r="AF120" s="851" t="s">
        <v>443</v>
      </c>
      <c r="AG120" s="849"/>
      <c r="AH120" s="849"/>
      <c r="AI120" s="849"/>
      <c r="AJ120" s="850"/>
      <c r="AK120" s="851" t="s">
        <v>226</v>
      </c>
      <c r="AL120" s="849"/>
      <c r="AM120" s="849"/>
      <c r="AN120" s="849"/>
      <c r="AO120" s="850"/>
      <c r="AP120" s="893" t="s">
        <v>443</v>
      </c>
      <c r="AQ120" s="894"/>
      <c r="AR120" s="894"/>
      <c r="AS120" s="894"/>
      <c r="AT120" s="895"/>
      <c r="AU120" s="949" t="s">
        <v>467</v>
      </c>
      <c r="AV120" s="950"/>
      <c r="AW120" s="950"/>
      <c r="AX120" s="950"/>
      <c r="AY120" s="951"/>
      <c r="AZ120" s="929" t="s">
        <v>468</v>
      </c>
      <c r="BA120" s="877"/>
      <c r="BB120" s="877"/>
      <c r="BC120" s="877"/>
      <c r="BD120" s="877"/>
      <c r="BE120" s="877"/>
      <c r="BF120" s="877"/>
      <c r="BG120" s="877"/>
      <c r="BH120" s="877"/>
      <c r="BI120" s="877"/>
      <c r="BJ120" s="877"/>
      <c r="BK120" s="877"/>
      <c r="BL120" s="877"/>
      <c r="BM120" s="877"/>
      <c r="BN120" s="877"/>
      <c r="BO120" s="877"/>
      <c r="BP120" s="878"/>
      <c r="BQ120" s="930">
        <v>5376159</v>
      </c>
      <c r="BR120" s="911"/>
      <c r="BS120" s="911"/>
      <c r="BT120" s="911"/>
      <c r="BU120" s="911"/>
      <c r="BV120" s="911">
        <v>7433730</v>
      </c>
      <c r="BW120" s="911"/>
      <c r="BX120" s="911"/>
      <c r="BY120" s="911"/>
      <c r="BZ120" s="911"/>
      <c r="CA120" s="911">
        <v>8671698</v>
      </c>
      <c r="CB120" s="911"/>
      <c r="CC120" s="911"/>
      <c r="CD120" s="911"/>
      <c r="CE120" s="911"/>
      <c r="CF120" s="935">
        <v>77.599999999999994</v>
      </c>
      <c r="CG120" s="936"/>
      <c r="CH120" s="936"/>
      <c r="CI120" s="936"/>
      <c r="CJ120" s="936"/>
      <c r="CK120" s="937" t="s">
        <v>469</v>
      </c>
      <c r="CL120" s="921"/>
      <c r="CM120" s="921"/>
      <c r="CN120" s="921"/>
      <c r="CO120" s="922"/>
      <c r="CP120" s="941" t="s">
        <v>470</v>
      </c>
      <c r="CQ120" s="942"/>
      <c r="CR120" s="942"/>
      <c r="CS120" s="942"/>
      <c r="CT120" s="942"/>
      <c r="CU120" s="942"/>
      <c r="CV120" s="942"/>
      <c r="CW120" s="942"/>
      <c r="CX120" s="942"/>
      <c r="CY120" s="942"/>
      <c r="CZ120" s="942"/>
      <c r="DA120" s="942"/>
      <c r="DB120" s="942"/>
      <c r="DC120" s="942"/>
      <c r="DD120" s="942"/>
      <c r="DE120" s="942"/>
      <c r="DF120" s="943"/>
      <c r="DG120" s="930">
        <v>30854</v>
      </c>
      <c r="DH120" s="911"/>
      <c r="DI120" s="911"/>
      <c r="DJ120" s="911"/>
      <c r="DK120" s="911"/>
      <c r="DL120" s="911">
        <v>23986</v>
      </c>
      <c r="DM120" s="911"/>
      <c r="DN120" s="911"/>
      <c r="DO120" s="911"/>
      <c r="DP120" s="911"/>
      <c r="DQ120" s="911">
        <v>17342</v>
      </c>
      <c r="DR120" s="911"/>
      <c r="DS120" s="911"/>
      <c r="DT120" s="911"/>
      <c r="DU120" s="911"/>
      <c r="DV120" s="912">
        <v>0.2</v>
      </c>
      <c r="DW120" s="912"/>
      <c r="DX120" s="912"/>
      <c r="DY120" s="912"/>
      <c r="DZ120" s="913"/>
    </row>
    <row r="121" spans="1:130" s="233" customFormat="1" ht="26.25" customHeight="1" x14ac:dyDescent="0.2">
      <c r="A121" s="889"/>
      <c r="B121" s="890"/>
      <c r="C121" s="932" t="s">
        <v>471</v>
      </c>
      <c r="D121" s="933"/>
      <c r="E121" s="933"/>
      <c r="F121" s="933"/>
      <c r="G121" s="933"/>
      <c r="H121" s="933"/>
      <c r="I121" s="933"/>
      <c r="J121" s="933"/>
      <c r="K121" s="933"/>
      <c r="L121" s="933"/>
      <c r="M121" s="933"/>
      <c r="N121" s="933"/>
      <c r="O121" s="933"/>
      <c r="P121" s="933"/>
      <c r="Q121" s="933"/>
      <c r="R121" s="933"/>
      <c r="S121" s="933"/>
      <c r="T121" s="933"/>
      <c r="U121" s="933"/>
      <c r="V121" s="933"/>
      <c r="W121" s="933"/>
      <c r="X121" s="933"/>
      <c r="Y121" s="933"/>
      <c r="Z121" s="934"/>
      <c r="AA121" s="848" t="s">
        <v>226</v>
      </c>
      <c r="AB121" s="849"/>
      <c r="AC121" s="849"/>
      <c r="AD121" s="849"/>
      <c r="AE121" s="850"/>
      <c r="AF121" s="851" t="s">
        <v>226</v>
      </c>
      <c r="AG121" s="849"/>
      <c r="AH121" s="849"/>
      <c r="AI121" s="849"/>
      <c r="AJ121" s="850"/>
      <c r="AK121" s="851" t="s">
        <v>226</v>
      </c>
      <c r="AL121" s="849"/>
      <c r="AM121" s="849"/>
      <c r="AN121" s="849"/>
      <c r="AO121" s="850"/>
      <c r="AP121" s="893" t="s">
        <v>440</v>
      </c>
      <c r="AQ121" s="894"/>
      <c r="AR121" s="894"/>
      <c r="AS121" s="894"/>
      <c r="AT121" s="895"/>
      <c r="AU121" s="952"/>
      <c r="AV121" s="953"/>
      <c r="AW121" s="953"/>
      <c r="AX121" s="953"/>
      <c r="AY121" s="954"/>
      <c r="AZ121" s="884" t="s">
        <v>472</v>
      </c>
      <c r="BA121" s="821"/>
      <c r="BB121" s="821"/>
      <c r="BC121" s="821"/>
      <c r="BD121" s="821"/>
      <c r="BE121" s="821"/>
      <c r="BF121" s="821"/>
      <c r="BG121" s="821"/>
      <c r="BH121" s="821"/>
      <c r="BI121" s="821"/>
      <c r="BJ121" s="821"/>
      <c r="BK121" s="821"/>
      <c r="BL121" s="821"/>
      <c r="BM121" s="821"/>
      <c r="BN121" s="821"/>
      <c r="BO121" s="821"/>
      <c r="BP121" s="822"/>
      <c r="BQ121" s="885">
        <v>318437</v>
      </c>
      <c r="BR121" s="886"/>
      <c r="BS121" s="886"/>
      <c r="BT121" s="886"/>
      <c r="BU121" s="886"/>
      <c r="BV121" s="886">
        <v>805496</v>
      </c>
      <c r="BW121" s="886"/>
      <c r="BX121" s="886"/>
      <c r="BY121" s="886"/>
      <c r="BZ121" s="886"/>
      <c r="CA121" s="886">
        <v>765765</v>
      </c>
      <c r="CB121" s="886"/>
      <c r="CC121" s="886"/>
      <c r="CD121" s="886"/>
      <c r="CE121" s="886"/>
      <c r="CF121" s="944">
        <v>6.9</v>
      </c>
      <c r="CG121" s="945"/>
      <c r="CH121" s="945"/>
      <c r="CI121" s="945"/>
      <c r="CJ121" s="945"/>
      <c r="CK121" s="938"/>
      <c r="CL121" s="924"/>
      <c r="CM121" s="924"/>
      <c r="CN121" s="924"/>
      <c r="CO121" s="925"/>
      <c r="CP121" s="904" t="s">
        <v>473</v>
      </c>
      <c r="CQ121" s="905"/>
      <c r="CR121" s="905"/>
      <c r="CS121" s="905"/>
      <c r="CT121" s="905"/>
      <c r="CU121" s="905"/>
      <c r="CV121" s="905"/>
      <c r="CW121" s="905"/>
      <c r="CX121" s="905"/>
      <c r="CY121" s="905"/>
      <c r="CZ121" s="905"/>
      <c r="DA121" s="905"/>
      <c r="DB121" s="905"/>
      <c r="DC121" s="905"/>
      <c r="DD121" s="905"/>
      <c r="DE121" s="905"/>
      <c r="DF121" s="906"/>
      <c r="DG121" s="885" t="s">
        <v>226</v>
      </c>
      <c r="DH121" s="886"/>
      <c r="DI121" s="886"/>
      <c r="DJ121" s="886"/>
      <c r="DK121" s="886"/>
      <c r="DL121" s="886" t="s">
        <v>226</v>
      </c>
      <c r="DM121" s="886"/>
      <c r="DN121" s="886"/>
      <c r="DO121" s="886"/>
      <c r="DP121" s="886"/>
      <c r="DQ121" s="886" t="s">
        <v>439</v>
      </c>
      <c r="DR121" s="886"/>
      <c r="DS121" s="886"/>
      <c r="DT121" s="886"/>
      <c r="DU121" s="886"/>
      <c r="DV121" s="863" t="s">
        <v>226</v>
      </c>
      <c r="DW121" s="863"/>
      <c r="DX121" s="863"/>
      <c r="DY121" s="863"/>
      <c r="DZ121" s="864"/>
    </row>
    <row r="122" spans="1:130" s="233" customFormat="1" ht="26.25" customHeight="1" x14ac:dyDescent="0.2">
      <c r="A122" s="889"/>
      <c r="B122" s="890"/>
      <c r="C122" s="884" t="s">
        <v>453</v>
      </c>
      <c r="D122" s="821"/>
      <c r="E122" s="821"/>
      <c r="F122" s="821"/>
      <c r="G122" s="821"/>
      <c r="H122" s="821"/>
      <c r="I122" s="821"/>
      <c r="J122" s="821"/>
      <c r="K122" s="821"/>
      <c r="L122" s="821"/>
      <c r="M122" s="821"/>
      <c r="N122" s="821"/>
      <c r="O122" s="821"/>
      <c r="P122" s="821"/>
      <c r="Q122" s="821"/>
      <c r="R122" s="821"/>
      <c r="S122" s="821"/>
      <c r="T122" s="821"/>
      <c r="U122" s="821"/>
      <c r="V122" s="821"/>
      <c r="W122" s="821"/>
      <c r="X122" s="821"/>
      <c r="Y122" s="821"/>
      <c r="Z122" s="822"/>
      <c r="AA122" s="848" t="s">
        <v>226</v>
      </c>
      <c r="AB122" s="849"/>
      <c r="AC122" s="849"/>
      <c r="AD122" s="849"/>
      <c r="AE122" s="850"/>
      <c r="AF122" s="851" t="s">
        <v>440</v>
      </c>
      <c r="AG122" s="849"/>
      <c r="AH122" s="849"/>
      <c r="AI122" s="849"/>
      <c r="AJ122" s="850"/>
      <c r="AK122" s="851" t="s">
        <v>226</v>
      </c>
      <c r="AL122" s="849"/>
      <c r="AM122" s="849"/>
      <c r="AN122" s="849"/>
      <c r="AO122" s="850"/>
      <c r="AP122" s="893" t="s">
        <v>439</v>
      </c>
      <c r="AQ122" s="894"/>
      <c r="AR122" s="894"/>
      <c r="AS122" s="894"/>
      <c r="AT122" s="895"/>
      <c r="AU122" s="952"/>
      <c r="AV122" s="953"/>
      <c r="AW122" s="953"/>
      <c r="AX122" s="953"/>
      <c r="AY122" s="954"/>
      <c r="AZ122" s="907" t="s">
        <v>474</v>
      </c>
      <c r="BA122" s="908"/>
      <c r="BB122" s="908"/>
      <c r="BC122" s="908"/>
      <c r="BD122" s="908"/>
      <c r="BE122" s="908"/>
      <c r="BF122" s="908"/>
      <c r="BG122" s="908"/>
      <c r="BH122" s="908"/>
      <c r="BI122" s="908"/>
      <c r="BJ122" s="908"/>
      <c r="BK122" s="908"/>
      <c r="BL122" s="908"/>
      <c r="BM122" s="908"/>
      <c r="BN122" s="908"/>
      <c r="BO122" s="908"/>
      <c r="BP122" s="909"/>
      <c r="BQ122" s="948">
        <v>21542288</v>
      </c>
      <c r="BR122" s="914"/>
      <c r="BS122" s="914"/>
      <c r="BT122" s="914"/>
      <c r="BU122" s="914"/>
      <c r="BV122" s="914">
        <v>21858578</v>
      </c>
      <c r="BW122" s="914"/>
      <c r="BX122" s="914"/>
      <c r="BY122" s="914"/>
      <c r="BZ122" s="914"/>
      <c r="CA122" s="914">
        <v>21601340</v>
      </c>
      <c r="CB122" s="914"/>
      <c r="CC122" s="914"/>
      <c r="CD122" s="914"/>
      <c r="CE122" s="914"/>
      <c r="CF122" s="915">
        <v>193.3</v>
      </c>
      <c r="CG122" s="916"/>
      <c r="CH122" s="916"/>
      <c r="CI122" s="916"/>
      <c r="CJ122" s="916"/>
      <c r="CK122" s="938"/>
      <c r="CL122" s="924"/>
      <c r="CM122" s="924"/>
      <c r="CN122" s="924"/>
      <c r="CO122" s="925"/>
      <c r="CP122" s="904" t="s">
        <v>475</v>
      </c>
      <c r="CQ122" s="905"/>
      <c r="CR122" s="905"/>
      <c r="CS122" s="905"/>
      <c r="CT122" s="905"/>
      <c r="CU122" s="905"/>
      <c r="CV122" s="905"/>
      <c r="CW122" s="905"/>
      <c r="CX122" s="905"/>
      <c r="CY122" s="905"/>
      <c r="CZ122" s="905"/>
      <c r="DA122" s="905"/>
      <c r="DB122" s="905"/>
      <c r="DC122" s="905"/>
      <c r="DD122" s="905"/>
      <c r="DE122" s="905"/>
      <c r="DF122" s="906"/>
      <c r="DG122" s="885" t="s">
        <v>226</v>
      </c>
      <c r="DH122" s="886"/>
      <c r="DI122" s="886"/>
      <c r="DJ122" s="886"/>
      <c r="DK122" s="886"/>
      <c r="DL122" s="886" t="s">
        <v>440</v>
      </c>
      <c r="DM122" s="886"/>
      <c r="DN122" s="886"/>
      <c r="DO122" s="886"/>
      <c r="DP122" s="886"/>
      <c r="DQ122" s="886" t="s">
        <v>443</v>
      </c>
      <c r="DR122" s="886"/>
      <c r="DS122" s="886"/>
      <c r="DT122" s="886"/>
      <c r="DU122" s="886"/>
      <c r="DV122" s="863" t="s">
        <v>439</v>
      </c>
      <c r="DW122" s="863"/>
      <c r="DX122" s="863"/>
      <c r="DY122" s="863"/>
      <c r="DZ122" s="864"/>
    </row>
    <row r="123" spans="1:130" s="233" customFormat="1" ht="26.25" customHeight="1" x14ac:dyDescent="0.2">
      <c r="A123" s="889"/>
      <c r="B123" s="890"/>
      <c r="C123" s="884" t="s">
        <v>459</v>
      </c>
      <c r="D123" s="821"/>
      <c r="E123" s="821"/>
      <c r="F123" s="821"/>
      <c r="G123" s="821"/>
      <c r="H123" s="821"/>
      <c r="I123" s="821"/>
      <c r="J123" s="821"/>
      <c r="K123" s="821"/>
      <c r="L123" s="821"/>
      <c r="M123" s="821"/>
      <c r="N123" s="821"/>
      <c r="O123" s="821"/>
      <c r="P123" s="821"/>
      <c r="Q123" s="821"/>
      <c r="R123" s="821"/>
      <c r="S123" s="821"/>
      <c r="T123" s="821"/>
      <c r="U123" s="821"/>
      <c r="V123" s="821"/>
      <c r="W123" s="821"/>
      <c r="X123" s="821"/>
      <c r="Y123" s="821"/>
      <c r="Z123" s="822"/>
      <c r="AA123" s="848" t="s">
        <v>226</v>
      </c>
      <c r="AB123" s="849"/>
      <c r="AC123" s="849"/>
      <c r="AD123" s="849"/>
      <c r="AE123" s="850"/>
      <c r="AF123" s="851" t="s">
        <v>439</v>
      </c>
      <c r="AG123" s="849"/>
      <c r="AH123" s="849"/>
      <c r="AI123" s="849"/>
      <c r="AJ123" s="850"/>
      <c r="AK123" s="851" t="s">
        <v>443</v>
      </c>
      <c r="AL123" s="849"/>
      <c r="AM123" s="849"/>
      <c r="AN123" s="849"/>
      <c r="AO123" s="850"/>
      <c r="AP123" s="893" t="s">
        <v>226</v>
      </c>
      <c r="AQ123" s="894"/>
      <c r="AR123" s="894"/>
      <c r="AS123" s="894"/>
      <c r="AT123" s="895"/>
      <c r="AU123" s="955"/>
      <c r="AV123" s="956"/>
      <c r="AW123" s="956"/>
      <c r="AX123" s="956"/>
      <c r="AY123" s="956"/>
      <c r="AZ123" s="254" t="s">
        <v>186</v>
      </c>
      <c r="BA123" s="254"/>
      <c r="BB123" s="254"/>
      <c r="BC123" s="254"/>
      <c r="BD123" s="254"/>
      <c r="BE123" s="254"/>
      <c r="BF123" s="254"/>
      <c r="BG123" s="254"/>
      <c r="BH123" s="254"/>
      <c r="BI123" s="254"/>
      <c r="BJ123" s="254"/>
      <c r="BK123" s="254"/>
      <c r="BL123" s="254"/>
      <c r="BM123" s="254"/>
      <c r="BN123" s="254"/>
      <c r="BO123" s="946" t="s">
        <v>476</v>
      </c>
      <c r="BP123" s="947"/>
      <c r="BQ123" s="901">
        <v>27236884</v>
      </c>
      <c r="BR123" s="902"/>
      <c r="BS123" s="902"/>
      <c r="BT123" s="902"/>
      <c r="BU123" s="902"/>
      <c r="BV123" s="902">
        <v>30097804</v>
      </c>
      <c r="BW123" s="902"/>
      <c r="BX123" s="902"/>
      <c r="BY123" s="902"/>
      <c r="BZ123" s="902"/>
      <c r="CA123" s="902">
        <v>31038803</v>
      </c>
      <c r="CB123" s="902"/>
      <c r="CC123" s="902"/>
      <c r="CD123" s="902"/>
      <c r="CE123" s="902"/>
      <c r="CF123" s="817"/>
      <c r="CG123" s="818"/>
      <c r="CH123" s="818"/>
      <c r="CI123" s="818"/>
      <c r="CJ123" s="903"/>
      <c r="CK123" s="938"/>
      <c r="CL123" s="924"/>
      <c r="CM123" s="924"/>
      <c r="CN123" s="924"/>
      <c r="CO123" s="925"/>
      <c r="CP123" s="904" t="s">
        <v>477</v>
      </c>
      <c r="CQ123" s="905"/>
      <c r="CR123" s="905"/>
      <c r="CS123" s="905"/>
      <c r="CT123" s="905"/>
      <c r="CU123" s="905"/>
      <c r="CV123" s="905"/>
      <c r="CW123" s="905"/>
      <c r="CX123" s="905"/>
      <c r="CY123" s="905"/>
      <c r="CZ123" s="905"/>
      <c r="DA123" s="905"/>
      <c r="DB123" s="905"/>
      <c r="DC123" s="905"/>
      <c r="DD123" s="905"/>
      <c r="DE123" s="905"/>
      <c r="DF123" s="906"/>
      <c r="DG123" s="848" t="s">
        <v>226</v>
      </c>
      <c r="DH123" s="849"/>
      <c r="DI123" s="849"/>
      <c r="DJ123" s="849"/>
      <c r="DK123" s="850"/>
      <c r="DL123" s="851" t="s">
        <v>226</v>
      </c>
      <c r="DM123" s="849"/>
      <c r="DN123" s="849"/>
      <c r="DO123" s="849"/>
      <c r="DP123" s="850"/>
      <c r="DQ123" s="851" t="s">
        <v>226</v>
      </c>
      <c r="DR123" s="849"/>
      <c r="DS123" s="849"/>
      <c r="DT123" s="849"/>
      <c r="DU123" s="850"/>
      <c r="DV123" s="893" t="s">
        <v>443</v>
      </c>
      <c r="DW123" s="894"/>
      <c r="DX123" s="894"/>
      <c r="DY123" s="894"/>
      <c r="DZ123" s="895"/>
    </row>
    <row r="124" spans="1:130" s="233" customFormat="1" ht="26.25" customHeight="1" thickBot="1" x14ac:dyDescent="0.25">
      <c r="A124" s="889"/>
      <c r="B124" s="890"/>
      <c r="C124" s="884" t="s">
        <v>462</v>
      </c>
      <c r="D124" s="821"/>
      <c r="E124" s="821"/>
      <c r="F124" s="821"/>
      <c r="G124" s="821"/>
      <c r="H124" s="821"/>
      <c r="I124" s="821"/>
      <c r="J124" s="821"/>
      <c r="K124" s="821"/>
      <c r="L124" s="821"/>
      <c r="M124" s="821"/>
      <c r="N124" s="821"/>
      <c r="O124" s="821"/>
      <c r="P124" s="821"/>
      <c r="Q124" s="821"/>
      <c r="R124" s="821"/>
      <c r="S124" s="821"/>
      <c r="T124" s="821"/>
      <c r="U124" s="821"/>
      <c r="V124" s="821"/>
      <c r="W124" s="821"/>
      <c r="X124" s="821"/>
      <c r="Y124" s="821"/>
      <c r="Z124" s="822"/>
      <c r="AA124" s="848" t="s">
        <v>443</v>
      </c>
      <c r="AB124" s="849"/>
      <c r="AC124" s="849"/>
      <c r="AD124" s="849"/>
      <c r="AE124" s="850"/>
      <c r="AF124" s="851" t="s">
        <v>226</v>
      </c>
      <c r="AG124" s="849"/>
      <c r="AH124" s="849"/>
      <c r="AI124" s="849"/>
      <c r="AJ124" s="850"/>
      <c r="AK124" s="851" t="s">
        <v>439</v>
      </c>
      <c r="AL124" s="849"/>
      <c r="AM124" s="849"/>
      <c r="AN124" s="849"/>
      <c r="AO124" s="850"/>
      <c r="AP124" s="893" t="s">
        <v>443</v>
      </c>
      <c r="AQ124" s="894"/>
      <c r="AR124" s="894"/>
      <c r="AS124" s="894"/>
      <c r="AT124" s="895"/>
      <c r="AU124" s="896" t="s">
        <v>478</v>
      </c>
      <c r="AV124" s="897"/>
      <c r="AW124" s="897"/>
      <c r="AX124" s="897"/>
      <c r="AY124" s="897"/>
      <c r="AZ124" s="897"/>
      <c r="BA124" s="897"/>
      <c r="BB124" s="897"/>
      <c r="BC124" s="897"/>
      <c r="BD124" s="897"/>
      <c r="BE124" s="897"/>
      <c r="BF124" s="897"/>
      <c r="BG124" s="897"/>
      <c r="BH124" s="897"/>
      <c r="BI124" s="897"/>
      <c r="BJ124" s="897"/>
      <c r="BK124" s="897"/>
      <c r="BL124" s="897"/>
      <c r="BM124" s="897"/>
      <c r="BN124" s="897"/>
      <c r="BO124" s="897"/>
      <c r="BP124" s="898"/>
      <c r="BQ124" s="899">
        <v>2.2000000000000002</v>
      </c>
      <c r="BR124" s="900"/>
      <c r="BS124" s="900"/>
      <c r="BT124" s="900"/>
      <c r="BU124" s="900"/>
      <c r="BV124" s="900" t="s">
        <v>439</v>
      </c>
      <c r="BW124" s="900"/>
      <c r="BX124" s="900"/>
      <c r="BY124" s="900"/>
      <c r="BZ124" s="900"/>
      <c r="CA124" s="900" t="s">
        <v>443</v>
      </c>
      <c r="CB124" s="900"/>
      <c r="CC124" s="900"/>
      <c r="CD124" s="900"/>
      <c r="CE124" s="900"/>
      <c r="CF124" s="795"/>
      <c r="CG124" s="796"/>
      <c r="CH124" s="796"/>
      <c r="CI124" s="796"/>
      <c r="CJ124" s="931"/>
      <c r="CK124" s="939"/>
      <c r="CL124" s="939"/>
      <c r="CM124" s="939"/>
      <c r="CN124" s="939"/>
      <c r="CO124" s="940"/>
      <c r="CP124" s="904" t="s">
        <v>479</v>
      </c>
      <c r="CQ124" s="905"/>
      <c r="CR124" s="905"/>
      <c r="CS124" s="905"/>
      <c r="CT124" s="905"/>
      <c r="CU124" s="905"/>
      <c r="CV124" s="905"/>
      <c r="CW124" s="905"/>
      <c r="CX124" s="905"/>
      <c r="CY124" s="905"/>
      <c r="CZ124" s="905"/>
      <c r="DA124" s="905"/>
      <c r="DB124" s="905"/>
      <c r="DC124" s="905"/>
      <c r="DD124" s="905"/>
      <c r="DE124" s="905"/>
      <c r="DF124" s="906"/>
      <c r="DG124" s="832">
        <v>2373</v>
      </c>
      <c r="DH124" s="833"/>
      <c r="DI124" s="833"/>
      <c r="DJ124" s="833"/>
      <c r="DK124" s="834"/>
      <c r="DL124" s="835">
        <v>2349</v>
      </c>
      <c r="DM124" s="833"/>
      <c r="DN124" s="833"/>
      <c r="DO124" s="833"/>
      <c r="DP124" s="834"/>
      <c r="DQ124" s="835" t="s">
        <v>443</v>
      </c>
      <c r="DR124" s="833"/>
      <c r="DS124" s="833"/>
      <c r="DT124" s="833"/>
      <c r="DU124" s="834"/>
      <c r="DV124" s="917" t="s">
        <v>226</v>
      </c>
      <c r="DW124" s="918"/>
      <c r="DX124" s="918"/>
      <c r="DY124" s="918"/>
      <c r="DZ124" s="919"/>
    </row>
    <row r="125" spans="1:130" s="233" customFormat="1" ht="26.25" customHeight="1" x14ac:dyDescent="0.2">
      <c r="A125" s="889"/>
      <c r="B125" s="890"/>
      <c r="C125" s="884" t="s">
        <v>464</v>
      </c>
      <c r="D125" s="821"/>
      <c r="E125" s="821"/>
      <c r="F125" s="821"/>
      <c r="G125" s="821"/>
      <c r="H125" s="821"/>
      <c r="I125" s="821"/>
      <c r="J125" s="821"/>
      <c r="K125" s="821"/>
      <c r="L125" s="821"/>
      <c r="M125" s="821"/>
      <c r="N125" s="821"/>
      <c r="O125" s="821"/>
      <c r="P125" s="821"/>
      <c r="Q125" s="821"/>
      <c r="R125" s="821"/>
      <c r="S125" s="821"/>
      <c r="T125" s="821"/>
      <c r="U125" s="821"/>
      <c r="V125" s="821"/>
      <c r="W125" s="821"/>
      <c r="X125" s="821"/>
      <c r="Y125" s="821"/>
      <c r="Z125" s="822"/>
      <c r="AA125" s="848" t="s">
        <v>226</v>
      </c>
      <c r="AB125" s="849"/>
      <c r="AC125" s="849"/>
      <c r="AD125" s="849"/>
      <c r="AE125" s="850"/>
      <c r="AF125" s="851" t="s">
        <v>226</v>
      </c>
      <c r="AG125" s="849"/>
      <c r="AH125" s="849"/>
      <c r="AI125" s="849"/>
      <c r="AJ125" s="850"/>
      <c r="AK125" s="851" t="s">
        <v>226</v>
      </c>
      <c r="AL125" s="849"/>
      <c r="AM125" s="849"/>
      <c r="AN125" s="849"/>
      <c r="AO125" s="850"/>
      <c r="AP125" s="893" t="s">
        <v>226</v>
      </c>
      <c r="AQ125" s="894"/>
      <c r="AR125" s="894"/>
      <c r="AS125" s="894"/>
      <c r="AT125" s="8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20" t="s">
        <v>480</v>
      </c>
      <c r="CL125" s="921"/>
      <c r="CM125" s="921"/>
      <c r="CN125" s="921"/>
      <c r="CO125" s="922"/>
      <c r="CP125" s="929" t="s">
        <v>481</v>
      </c>
      <c r="CQ125" s="877"/>
      <c r="CR125" s="877"/>
      <c r="CS125" s="877"/>
      <c r="CT125" s="877"/>
      <c r="CU125" s="877"/>
      <c r="CV125" s="877"/>
      <c r="CW125" s="877"/>
      <c r="CX125" s="877"/>
      <c r="CY125" s="877"/>
      <c r="CZ125" s="877"/>
      <c r="DA125" s="877"/>
      <c r="DB125" s="877"/>
      <c r="DC125" s="877"/>
      <c r="DD125" s="877"/>
      <c r="DE125" s="877"/>
      <c r="DF125" s="878"/>
      <c r="DG125" s="930" t="s">
        <v>226</v>
      </c>
      <c r="DH125" s="911"/>
      <c r="DI125" s="911"/>
      <c r="DJ125" s="911"/>
      <c r="DK125" s="911"/>
      <c r="DL125" s="911" t="s">
        <v>226</v>
      </c>
      <c r="DM125" s="911"/>
      <c r="DN125" s="911"/>
      <c r="DO125" s="911"/>
      <c r="DP125" s="911"/>
      <c r="DQ125" s="911" t="s">
        <v>226</v>
      </c>
      <c r="DR125" s="911"/>
      <c r="DS125" s="911"/>
      <c r="DT125" s="911"/>
      <c r="DU125" s="911"/>
      <c r="DV125" s="912" t="s">
        <v>443</v>
      </c>
      <c r="DW125" s="912"/>
      <c r="DX125" s="912"/>
      <c r="DY125" s="912"/>
      <c r="DZ125" s="913"/>
    </row>
    <row r="126" spans="1:130" s="233" customFormat="1" ht="26.25" customHeight="1" thickBot="1" x14ac:dyDescent="0.25">
      <c r="A126" s="889"/>
      <c r="B126" s="890"/>
      <c r="C126" s="884" t="s">
        <v>466</v>
      </c>
      <c r="D126" s="821"/>
      <c r="E126" s="821"/>
      <c r="F126" s="821"/>
      <c r="G126" s="821"/>
      <c r="H126" s="821"/>
      <c r="I126" s="821"/>
      <c r="J126" s="821"/>
      <c r="K126" s="821"/>
      <c r="L126" s="821"/>
      <c r="M126" s="821"/>
      <c r="N126" s="821"/>
      <c r="O126" s="821"/>
      <c r="P126" s="821"/>
      <c r="Q126" s="821"/>
      <c r="R126" s="821"/>
      <c r="S126" s="821"/>
      <c r="T126" s="821"/>
      <c r="U126" s="821"/>
      <c r="V126" s="821"/>
      <c r="W126" s="821"/>
      <c r="X126" s="821"/>
      <c r="Y126" s="821"/>
      <c r="Z126" s="822"/>
      <c r="AA126" s="848">
        <v>114174</v>
      </c>
      <c r="AB126" s="849"/>
      <c r="AC126" s="849"/>
      <c r="AD126" s="849"/>
      <c r="AE126" s="850"/>
      <c r="AF126" s="851">
        <v>99828</v>
      </c>
      <c r="AG126" s="849"/>
      <c r="AH126" s="849"/>
      <c r="AI126" s="849"/>
      <c r="AJ126" s="850"/>
      <c r="AK126" s="851">
        <v>83772</v>
      </c>
      <c r="AL126" s="849"/>
      <c r="AM126" s="849"/>
      <c r="AN126" s="849"/>
      <c r="AO126" s="850"/>
      <c r="AP126" s="893">
        <v>0.7</v>
      </c>
      <c r="AQ126" s="894"/>
      <c r="AR126" s="894"/>
      <c r="AS126" s="894"/>
      <c r="AT126" s="8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23"/>
      <c r="CL126" s="924"/>
      <c r="CM126" s="924"/>
      <c r="CN126" s="924"/>
      <c r="CO126" s="925"/>
      <c r="CP126" s="884" t="s">
        <v>482</v>
      </c>
      <c r="CQ126" s="821"/>
      <c r="CR126" s="821"/>
      <c r="CS126" s="821"/>
      <c r="CT126" s="821"/>
      <c r="CU126" s="821"/>
      <c r="CV126" s="821"/>
      <c r="CW126" s="821"/>
      <c r="CX126" s="821"/>
      <c r="CY126" s="821"/>
      <c r="CZ126" s="821"/>
      <c r="DA126" s="821"/>
      <c r="DB126" s="821"/>
      <c r="DC126" s="821"/>
      <c r="DD126" s="821"/>
      <c r="DE126" s="821"/>
      <c r="DF126" s="822"/>
      <c r="DG126" s="885" t="s">
        <v>443</v>
      </c>
      <c r="DH126" s="886"/>
      <c r="DI126" s="886"/>
      <c r="DJ126" s="886"/>
      <c r="DK126" s="886"/>
      <c r="DL126" s="886" t="s">
        <v>443</v>
      </c>
      <c r="DM126" s="886"/>
      <c r="DN126" s="886"/>
      <c r="DO126" s="886"/>
      <c r="DP126" s="886"/>
      <c r="DQ126" s="886" t="s">
        <v>443</v>
      </c>
      <c r="DR126" s="886"/>
      <c r="DS126" s="886"/>
      <c r="DT126" s="886"/>
      <c r="DU126" s="886"/>
      <c r="DV126" s="863" t="s">
        <v>226</v>
      </c>
      <c r="DW126" s="863"/>
      <c r="DX126" s="863"/>
      <c r="DY126" s="863"/>
      <c r="DZ126" s="864"/>
    </row>
    <row r="127" spans="1:130" s="233" customFormat="1" ht="26.25" customHeight="1" x14ac:dyDescent="0.2">
      <c r="A127" s="891"/>
      <c r="B127" s="892"/>
      <c r="C127" s="907" t="s">
        <v>483</v>
      </c>
      <c r="D127" s="908"/>
      <c r="E127" s="908"/>
      <c r="F127" s="908"/>
      <c r="G127" s="908"/>
      <c r="H127" s="908"/>
      <c r="I127" s="908"/>
      <c r="J127" s="908"/>
      <c r="K127" s="908"/>
      <c r="L127" s="908"/>
      <c r="M127" s="908"/>
      <c r="N127" s="908"/>
      <c r="O127" s="908"/>
      <c r="P127" s="908"/>
      <c r="Q127" s="908"/>
      <c r="R127" s="908"/>
      <c r="S127" s="908"/>
      <c r="T127" s="908"/>
      <c r="U127" s="908"/>
      <c r="V127" s="908"/>
      <c r="W127" s="908"/>
      <c r="X127" s="908"/>
      <c r="Y127" s="908"/>
      <c r="Z127" s="909"/>
      <c r="AA127" s="848" t="s">
        <v>226</v>
      </c>
      <c r="AB127" s="849"/>
      <c r="AC127" s="849"/>
      <c r="AD127" s="849"/>
      <c r="AE127" s="850"/>
      <c r="AF127" s="851" t="s">
        <v>226</v>
      </c>
      <c r="AG127" s="849"/>
      <c r="AH127" s="849"/>
      <c r="AI127" s="849"/>
      <c r="AJ127" s="850"/>
      <c r="AK127" s="851" t="s">
        <v>226</v>
      </c>
      <c r="AL127" s="849"/>
      <c r="AM127" s="849"/>
      <c r="AN127" s="849"/>
      <c r="AO127" s="850"/>
      <c r="AP127" s="893" t="s">
        <v>226</v>
      </c>
      <c r="AQ127" s="894"/>
      <c r="AR127" s="894"/>
      <c r="AS127" s="894"/>
      <c r="AT127" s="895"/>
      <c r="AU127" s="235"/>
      <c r="AV127" s="235"/>
      <c r="AW127" s="235"/>
      <c r="AX127" s="910" t="s">
        <v>484</v>
      </c>
      <c r="AY127" s="881"/>
      <c r="AZ127" s="881"/>
      <c r="BA127" s="881"/>
      <c r="BB127" s="881"/>
      <c r="BC127" s="881"/>
      <c r="BD127" s="881"/>
      <c r="BE127" s="882"/>
      <c r="BF127" s="880" t="s">
        <v>485</v>
      </c>
      <c r="BG127" s="881"/>
      <c r="BH127" s="881"/>
      <c r="BI127" s="881"/>
      <c r="BJ127" s="881"/>
      <c r="BK127" s="881"/>
      <c r="BL127" s="882"/>
      <c r="BM127" s="880" t="s">
        <v>486</v>
      </c>
      <c r="BN127" s="881"/>
      <c r="BO127" s="881"/>
      <c r="BP127" s="881"/>
      <c r="BQ127" s="881"/>
      <c r="BR127" s="881"/>
      <c r="BS127" s="882"/>
      <c r="BT127" s="880" t="s">
        <v>487</v>
      </c>
      <c r="BU127" s="881"/>
      <c r="BV127" s="881"/>
      <c r="BW127" s="881"/>
      <c r="BX127" s="881"/>
      <c r="BY127" s="881"/>
      <c r="BZ127" s="883"/>
      <c r="CA127" s="235"/>
      <c r="CB127" s="235"/>
      <c r="CC127" s="235"/>
      <c r="CD127" s="258"/>
      <c r="CE127" s="258"/>
      <c r="CF127" s="258"/>
      <c r="CG127" s="235"/>
      <c r="CH127" s="235"/>
      <c r="CI127" s="235"/>
      <c r="CJ127" s="257"/>
      <c r="CK127" s="923"/>
      <c r="CL127" s="924"/>
      <c r="CM127" s="924"/>
      <c r="CN127" s="924"/>
      <c r="CO127" s="925"/>
      <c r="CP127" s="884" t="s">
        <v>488</v>
      </c>
      <c r="CQ127" s="821"/>
      <c r="CR127" s="821"/>
      <c r="CS127" s="821"/>
      <c r="CT127" s="821"/>
      <c r="CU127" s="821"/>
      <c r="CV127" s="821"/>
      <c r="CW127" s="821"/>
      <c r="CX127" s="821"/>
      <c r="CY127" s="821"/>
      <c r="CZ127" s="821"/>
      <c r="DA127" s="821"/>
      <c r="DB127" s="821"/>
      <c r="DC127" s="821"/>
      <c r="DD127" s="821"/>
      <c r="DE127" s="821"/>
      <c r="DF127" s="822"/>
      <c r="DG127" s="885" t="s">
        <v>226</v>
      </c>
      <c r="DH127" s="886"/>
      <c r="DI127" s="886"/>
      <c r="DJ127" s="886"/>
      <c r="DK127" s="886"/>
      <c r="DL127" s="886" t="s">
        <v>443</v>
      </c>
      <c r="DM127" s="886"/>
      <c r="DN127" s="886"/>
      <c r="DO127" s="886"/>
      <c r="DP127" s="886"/>
      <c r="DQ127" s="886" t="s">
        <v>443</v>
      </c>
      <c r="DR127" s="886"/>
      <c r="DS127" s="886"/>
      <c r="DT127" s="886"/>
      <c r="DU127" s="886"/>
      <c r="DV127" s="863" t="s">
        <v>443</v>
      </c>
      <c r="DW127" s="863"/>
      <c r="DX127" s="863"/>
      <c r="DY127" s="863"/>
      <c r="DZ127" s="864"/>
    </row>
    <row r="128" spans="1:130" s="233" customFormat="1" ht="26.25" customHeight="1" thickBot="1" x14ac:dyDescent="0.25">
      <c r="A128" s="865" t="s">
        <v>489</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490</v>
      </c>
      <c r="X128" s="867"/>
      <c r="Y128" s="867"/>
      <c r="Z128" s="868"/>
      <c r="AA128" s="869">
        <v>44110</v>
      </c>
      <c r="AB128" s="870"/>
      <c r="AC128" s="870"/>
      <c r="AD128" s="870"/>
      <c r="AE128" s="871"/>
      <c r="AF128" s="872">
        <v>46354</v>
      </c>
      <c r="AG128" s="870"/>
      <c r="AH128" s="870"/>
      <c r="AI128" s="870"/>
      <c r="AJ128" s="871"/>
      <c r="AK128" s="872">
        <v>38083</v>
      </c>
      <c r="AL128" s="870"/>
      <c r="AM128" s="870"/>
      <c r="AN128" s="870"/>
      <c r="AO128" s="871"/>
      <c r="AP128" s="873"/>
      <c r="AQ128" s="874"/>
      <c r="AR128" s="874"/>
      <c r="AS128" s="874"/>
      <c r="AT128" s="875"/>
      <c r="AU128" s="235"/>
      <c r="AV128" s="235"/>
      <c r="AW128" s="235"/>
      <c r="AX128" s="876" t="s">
        <v>491</v>
      </c>
      <c r="AY128" s="877"/>
      <c r="AZ128" s="877"/>
      <c r="BA128" s="877"/>
      <c r="BB128" s="877"/>
      <c r="BC128" s="877"/>
      <c r="BD128" s="877"/>
      <c r="BE128" s="878"/>
      <c r="BF128" s="855" t="s">
        <v>226</v>
      </c>
      <c r="BG128" s="856"/>
      <c r="BH128" s="856"/>
      <c r="BI128" s="856"/>
      <c r="BJ128" s="856"/>
      <c r="BK128" s="856"/>
      <c r="BL128" s="879"/>
      <c r="BM128" s="855">
        <v>12.92</v>
      </c>
      <c r="BN128" s="856"/>
      <c r="BO128" s="856"/>
      <c r="BP128" s="856"/>
      <c r="BQ128" s="856"/>
      <c r="BR128" s="856"/>
      <c r="BS128" s="879"/>
      <c r="BT128" s="855">
        <v>20</v>
      </c>
      <c r="BU128" s="856"/>
      <c r="BV128" s="856"/>
      <c r="BW128" s="856"/>
      <c r="BX128" s="856"/>
      <c r="BY128" s="856"/>
      <c r="BZ128" s="857"/>
      <c r="CA128" s="258"/>
      <c r="CB128" s="258"/>
      <c r="CC128" s="258"/>
      <c r="CD128" s="258"/>
      <c r="CE128" s="258"/>
      <c r="CF128" s="258"/>
      <c r="CG128" s="235"/>
      <c r="CH128" s="235"/>
      <c r="CI128" s="235"/>
      <c r="CJ128" s="257"/>
      <c r="CK128" s="926"/>
      <c r="CL128" s="927"/>
      <c r="CM128" s="927"/>
      <c r="CN128" s="927"/>
      <c r="CO128" s="928"/>
      <c r="CP128" s="858" t="s">
        <v>492</v>
      </c>
      <c r="CQ128" s="799"/>
      <c r="CR128" s="799"/>
      <c r="CS128" s="799"/>
      <c r="CT128" s="799"/>
      <c r="CU128" s="799"/>
      <c r="CV128" s="799"/>
      <c r="CW128" s="799"/>
      <c r="CX128" s="799"/>
      <c r="CY128" s="799"/>
      <c r="CZ128" s="799"/>
      <c r="DA128" s="799"/>
      <c r="DB128" s="799"/>
      <c r="DC128" s="799"/>
      <c r="DD128" s="799"/>
      <c r="DE128" s="799"/>
      <c r="DF128" s="800"/>
      <c r="DG128" s="859" t="s">
        <v>226</v>
      </c>
      <c r="DH128" s="860"/>
      <c r="DI128" s="860"/>
      <c r="DJ128" s="860"/>
      <c r="DK128" s="860"/>
      <c r="DL128" s="860" t="s">
        <v>226</v>
      </c>
      <c r="DM128" s="860"/>
      <c r="DN128" s="860"/>
      <c r="DO128" s="860"/>
      <c r="DP128" s="860"/>
      <c r="DQ128" s="860" t="s">
        <v>226</v>
      </c>
      <c r="DR128" s="860"/>
      <c r="DS128" s="860"/>
      <c r="DT128" s="860"/>
      <c r="DU128" s="860"/>
      <c r="DV128" s="861" t="s">
        <v>226</v>
      </c>
      <c r="DW128" s="861"/>
      <c r="DX128" s="861"/>
      <c r="DY128" s="861"/>
      <c r="DZ128" s="862"/>
    </row>
    <row r="129" spans="1:131" s="233" customFormat="1" ht="26.25" customHeight="1" x14ac:dyDescent="0.2">
      <c r="A129" s="843" t="s">
        <v>107</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845" t="s">
        <v>493</v>
      </c>
      <c r="X129" s="846"/>
      <c r="Y129" s="846"/>
      <c r="Z129" s="847"/>
      <c r="AA129" s="848">
        <v>12500574</v>
      </c>
      <c r="AB129" s="849"/>
      <c r="AC129" s="849"/>
      <c r="AD129" s="849"/>
      <c r="AE129" s="850"/>
      <c r="AF129" s="851">
        <v>12757347</v>
      </c>
      <c r="AG129" s="849"/>
      <c r="AH129" s="849"/>
      <c r="AI129" s="849"/>
      <c r="AJ129" s="850"/>
      <c r="AK129" s="851">
        <v>13322674</v>
      </c>
      <c r="AL129" s="849"/>
      <c r="AM129" s="849"/>
      <c r="AN129" s="849"/>
      <c r="AO129" s="850"/>
      <c r="AP129" s="852"/>
      <c r="AQ129" s="853"/>
      <c r="AR129" s="853"/>
      <c r="AS129" s="853"/>
      <c r="AT129" s="854"/>
      <c r="AU129" s="236"/>
      <c r="AV129" s="236"/>
      <c r="AW129" s="236"/>
      <c r="AX129" s="820" t="s">
        <v>494</v>
      </c>
      <c r="AY129" s="821"/>
      <c r="AZ129" s="821"/>
      <c r="BA129" s="821"/>
      <c r="BB129" s="821"/>
      <c r="BC129" s="821"/>
      <c r="BD129" s="821"/>
      <c r="BE129" s="822"/>
      <c r="BF129" s="839" t="s">
        <v>226</v>
      </c>
      <c r="BG129" s="840"/>
      <c r="BH129" s="840"/>
      <c r="BI129" s="840"/>
      <c r="BJ129" s="840"/>
      <c r="BK129" s="840"/>
      <c r="BL129" s="841"/>
      <c r="BM129" s="839">
        <v>17.920000000000002</v>
      </c>
      <c r="BN129" s="840"/>
      <c r="BO129" s="840"/>
      <c r="BP129" s="840"/>
      <c r="BQ129" s="840"/>
      <c r="BR129" s="840"/>
      <c r="BS129" s="841"/>
      <c r="BT129" s="839">
        <v>30</v>
      </c>
      <c r="BU129" s="840"/>
      <c r="BV129" s="840"/>
      <c r="BW129" s="840"/>
      <c r="BX129" s="840"/>
      <c r="BY129" s="840"/>
      <c r="BZ129" s="84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43" t="s">
        <v>495</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845" t="s">
        <v>496</v>
      </c>
      <c r="X130" s="846"/>
      <c r="Y130" s="846"/>
      <c r="Z130" s="847"/>
      <c r="AA130" s="848">
        <v>1951697</v>
      </c>
      <c r="AB130" s="849"/>
      <c r="AC130" s="849"/>
      <c r="AD130" s="849"/>
      <c r="AE130" s="850"/>
      <c r="AF130" s="851">
        <v>2027113</v>
      </c>
      <c r="AG130" s="849"/>
      <c r="AH130" s="849"/>
      <c r="AI130" s="849"/>
      <c r="AJ130" s="850"/>
      <c r="AK130" s="851">
        <v>2148459</v>
      </c>
      <c r="AL130" s="849"/>
      <c r="AM130" s="849"/>
      <c r="AN130" s="849"/>
      <c r="AO130" s="850"/>
      <c r="AP130" s="852"/>
      <c r="AQ130" s="853"/>
      <c r="AR130" s="853"/>
      <c r="AS130" s="853"/>
      <c r="AT130" s="854"/>
      <c r="AU130" s="236"/>
      <c r="AV130" s="236"/>
      <c r="AW130" s="236"/>
      <c r="AX130" s="820" t="s">
        <v>497</v>
      </c>
      <c r="AY130" s="821"/>
      <c r="AZ130" s="821"/>
      <c r="BA130" s="821"/>
      <c r="BB130" s="821"/>
      <c r="BC130" s="821"/>
      <c r="BD130" s="821"/>
      <c r="BE130" s="822"/>
      <c r="BF130" s="823">
        <v>5.6</v>
      </c>
      <c r="BG130" s="824"/>
      <c r="BH130" s="824"/>
      <c r="BI130" s="824"/>
      <c r="BJ130" s="824"/>
      <c r="BK130" s="824"/>
      <c r="BL130" s="825"/>
      <c r="BM130" s="823">
        <v>25</v>
      </c>
      <c r="BN130" s="824"/>
      <c r="BO130" s="824"/>
      <c r="BP130" s="824"/>
      <c r="BQ130" s="824"/>
      <c r="BR130" s="824"/>
      <c r="BS130" s="825"/>
      <c r="BT130" s="823">
        <v>35</v>
      </c>
      <c r="BU130" s="824"/>
      <c r="BV130" s="824"/>
      <c r="BW130" s="824"/>
      <c r="BX130" s="824"/>
      <c r="BY130" s="824"/>
      <c r="BZ130" s="82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7"/>
      <c r="B131" s="828"/>
      <c r="C131" s="828"/>
      <c r="D131" s="828"/>
      <c r="E131" s="828"/>
      <c r="F131" s="828"/>
      <c r="G131" s="828"/>
      <c r="H131" s="828"/>
      <c r="I131" s="828"/>
      <c r="J131" s="828"/>
      <c r="K131" s="828"/>
      <c r="L131" s="828"/>
      <c r="M131" s="828"/>
      <c r="N131" s="828"/>
      <c r="O131" s="828"/>
      <c r="P131" s="828"/>
      <c r="Q131" s="828"/>
      <c r="R131" s="828"/>
      <c r="S131" s="828"/>
      <c r="T131" s="828"/>
      <c r="U131" s="828"/>
      <c r="V131" s="828"/>
      <c r="W131" s="829" t="s">
        <v>498</v>
      </c>
      <c r="X131" s="830"/>
      <c r="Y131" s="830"/>
      <c r="Z131" s="831"/>
      <c r="AA131" s="832">
        <v>10548877</v>
      </c>
      <c r="AB131" s="833"/>
      <c r="AC131" s="833"/>
      <c r="AD131" s="833"/>
      <c r="AE131" s="834"/>
      <c r="AF131" s="835">
        <v>10730234</v>
      </c>
      <c r="AG131" s="833"/>
      <c r="AH131" s="833"/>
      <c r="AI131" s="833"/>
      <c r="AJ131" s="834"/>
      <c r="AK131" s="835">
        <v>11174215</v>
      </c>
      <c r="AL131" s="833"/>
      <c r="AM131" s="833"/>
      <c r="AN131" s="833"/>
      <c r="AO131" s="834"/>
      <c r="AP131" s="836"/>
      <c r="AQ131" s="837"/>
      <c r="AR131" s="837"/>
      <c r="AS131" s="837"/>
      <c r="AT131" s="838"/>
      <c r="AU131" s="236"/>
      <c r="AV131" s="236"/>
      <c r="AW131" s="236"/>
      <c r="AX131" s="798" t="s">
        <v>499</v>
      </c>
      <c r="AY131" s="799"/>
      <c r="AZ131" s="799"/>
      <c r="BA131" s="799"/>
      <c r="BB131" s="799"/>
      <c r="BC131" s="799"/>
      <c r="BD131" s="799"/>
      <c r="BE131" s="800"/>
      <c r="BF131" s="801" t="s">
        <v>226</v>
      </c>
      <c r="BG131" s="802"/>
      <c r="BH131" s="802"/>
      <c r="BI131" s="802"/>
      <c r="BJ131" s="802"/>
      <c r="BK131" s="802"/>
      <c r="BL131" s="803"/>
      <c r="BM131" s="801">
        <v>350</v>
      </c>
      <c r="BN131" s="802"/>
      <c r="BO131" s="802"/>
      <c r="BP131" s="802"/>
      <c r="BQ131" s="802"/>
      <c r="BR131" s="802"/>
      <c r="BS131" s="803"/>
      <c r="BT131" s="804"/>
      <c r="BU131" s="805"/>
      <c r="BV131" s="805"/>
      <c r="BW131" s="805"/>
      <c r="BX131" s="805"/>
      <c r="BY131" s="805"/>
      <c r="BZ131" s="80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7" t="s">
        <v>500</v>
      </c>
      <c r="B132" s="808"/>
      <c r="C132" s="808"/>
      <c r="D132" s="808"/>
      <c r="E132" s="808"/>
      <c r="F132" s="808"/>
      <c r="G132" s="808"/>
      <c r="H132" s="808"/>
      <c r="I132" s="808"/>
      <c r="J132" s="808"/>
      <c r="K132" s="808"/>
      <c r="L132" s="808"/>
      <c r="M132" s="808"/>
      <c r="N132" s="808"/>
      <c r="O132" s="808"/>
      <c r="P132" s="808"/>
      <c r="Q132" s="808"/>
      <c r="R132" s="808"/>
      <c r="S132" s="808"/>
      <c r="T132" s="808"/>
      <c r="U132" s="808"/>
      <c r="V132" s="811" t="s">
        <v>501</v>
      </c>
      <c r="W132" s="811"/>
      <c r="X132" s="811"/>
      <c r="Y132" s="811"/>
      <c r="Z132" s="812"/>
      <c r="AA132" s="813">
        <v>6.380783471</v>
      </c>
      <c r="AB132" s="814"/>
      <c r="AC132" s="814"/>
      <c r="AD132" s="814"/>
      <c r="AE132" s="815"/>
      <c r="AF132" s="816">
        <v>5.2738738039999999</v>
      </c>
      <c r="AG132" s="814"/>
      <c r="AH132" s="814"/>
      <c r="AI132" s="814"/>
      <c r="AJ132" s="815"/>
      <c r="AK132" s="816">
        <v>5.3884590550000002</v>
      </c>
      <c r="AL132" s="814"/>
      <c r="AM132" s="814"/>
      <c r="AN132" s="814"/>
      <c r="AO132" s="815"/>
      <c r="AP132" s="817"/>
      <c r="AQ132" s="818"/>
      <c r="AR132" s="818"/>
      <c r="AS132" s="818"/>
      <c r="AT132" s="81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9"/>
      <c r="B133" s="810"/>
      <c r="C133" s="810"/>
      <c r="D133" s="810"/>
      <c r="E133" s="810"/>
      <c r="F133" s="810"/>
      <c r="G133" s="810"/>
      <c r="H133" s="810"/>
      <c r="I133" s="810"/>
      <c r="J133" s="810"/>
      <c r="K133" s="810"/>
      <c r="L133" s="810"/>
      <c r="M133" s="810"/>
      <c r="N133" s="810"/>
      <c r="O133" s="810"/>
      <c r="P133" s="810"/>
      <c r="Q133" s="810"/>
      <c r="R133" s="810"/>
      <c r="S133" s="810"/>
      <c r="T133" s="810"/>
      <c r="U133" s="810"/>
      <c r="V133" s="790" t="s">
        <v>502</v>
      </c>
      <c r="W133" s="790"/>
      <c r="X133" s="790"/>
      <c r="Y133" s="790"/>
      <c r="Z133" s="791"/>
      <c r="AA133" s="792">
        <v>7.6</v>
      </c>
      <c r="AB133" s="793"/>
      <c r="AC133" s="793"/>
      <c r="AD133" s="793"/>
      <c r="AE133" s="794"/>
      <c r="AF133" s="792">
        <v>6.5</v>
      </c>
      <c r="AG133" s="793"/>
      <c r="AH133" s="793"/>
      <c r="AI133" s="793"/>
      <c r="AJ133" s="794"/>
      <c r="AK133" s="792">
        <v>5.6</v>
      </c>
      <c r="AL133" s="793"/>
      <c r="AM133" s="793"/>
      <c r="AN133" s="793"/>
      <c r="AO133" s="794"/>
      <c r="AP133" s="795"/>
      <c r="AQ133" s="796"/>
      <c r="AR133" s="796"/>
      <c r="AS133" s="796"/>
      <c r="AT133" s="79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1m53MlfFmUtc1amnKHoC5jbqgJV2kjYAH8L5160yPay2oY7eMPHPlK5ioKGzjj9fQnjeKA4CPRASDvsSjJp7Q==" saltValue="JbCQ5chLNdx4+nW0O702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78" zoomScaleNormal="90" zoomScaleSheetLayoutView="78"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6T7WpZHqidXaA5oyu0N0WXMShWMYCRBH/d3TcJdnwTzN46t27w78dYR2FJLHRlvuedOZ90svUvoJw+blQ4hPw==" saltValue="Nc4j9tzBWM+l86aV2ZsH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7" t="s">
        <v>506</v>
      </c>
      <c r="AP7" s="275"/>
      <c r="AQ7" s="276" t="s">
        <v>507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8"/>
      <c r="AP8" s="281" t="s">
        <v>508</v>
      </c>
      <c r="AQ8" s="282" t="s">
        <v>509</v>
      </c>
      <c r="AR8" s="283" t="s">
        <v>510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9" t="s">
        <v>511</v>
      </c>
      <c r="AL9" s="1200"/>
      <c r="AM9" s="1200"/>
      <c r="AN9" s="1201"/>
      <c r="AO9" s="284">
        <v>3071617</v>
      </c>
      <c r="AP9" s="284">
        <v>69911</v>
      </c>
      <c r="AQ9" s="285">
        <v>95193</v>
      </c>
      <c r="AR9" s="286">
        <v>-26.6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9" t="s">
        <v>512</v>
      </c>
      <c r="AL10" s="1200"/>
      <c r="AM10" s="1200"/>
      <c r="AN10" s="1201"/>
      <c r="AO10" s="287">
        <v>327017</v>
      </c>
      <c r="AP10" s="287">
        <v>7443</v>
      </c>
      <c r="AQ10" s="288">
        <v>9197</v>
      </c>
      <c r="AR10" s="289">
        <v>-19.100000000000001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9" t="s">
        <v>513</v>
      </c>
      <c r="AL11" s="1200"/>
      <c r="AM11" s="1200"/>
      <c r="AN11" s="1201"/>
      <c r="AO11" s="287">
        <v>18424</v>
      </c>
      <c r="AP11" s="287">
        <v>419</v>
      </c>
      <c r="AQ11" s="288">
        <v>1724</v>
      </c>
      <c r="AR11" s="289">
        <v>-75.7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9" t="s">
        <v>514</v>
      </c>
      <c r="AL12" s="1200"/>
      <c r="AM12" s="1200"/>
      <c r="AN12" s="1201"/>
      <c r="AO12" s="287" t="s">
        <v>515</v>
      </c>
      <c r="AP12" s="287" t="s">
        <v>515</v>
      </c>
      <c r="AQ12" s="288">
        <v>4</v>
      </c>
      <c r="AR12" s="289" t="s">
        <v>515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9" t="s">
        <v>516</v>
      </c>
      <c r="AL13" s="1200"/>
      <c r="AM13" s="1200"/>
      <c r="AN13" s="1201"/>
      <c r="AO13" s="287" t="s">
        <v>515</v>
      </c>
      <c r="AP13" s="287" t="s">
        <v>515</v>
      </c>
      <c r="AQ13" s="288">
        <v>3651</v>
      </c>
      <c r="AR13" s="289" t="s">
        <v>515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9" t="s">
        <v>517</v>
      </c>
      <c r="AL14" s="1200"/>
      <c r="AM14" s="1200"/>
      <c r="AN14" s="1201"/>
      <c r="AO14" s="287">
        <v>78294</v>
      </c>
      <c r="AP14" s="287">
        <v>1782</v>
      </c>
      <c r="AQ14" s="288">
        <v>2581</v>
      </c>
      <c r="AR14" s="289">
        <v>-31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2" t="s">
        <v>518</v>
      </c>
      <c r="AL15" s="1203"/>
      <c r="AM15" s="1203"/>
      <c r="AN15" s="1204"/>
      <c r="AO15" s="287">
        <v>-196470</v>
      </c>
      <c r="AP15" s="287">
        <v>-4472</v>
      </c>
      <c r="AQ15" s="288">
        <v>-7170</v>
      </c>
      <c r="AR15" s="289">
        <v>-37.6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2" t="s">
        <v>186</v>
      </c>
      <c r="AL16" s="1203"/>
      <c r="AM16" s="1203"/>
      <c r="AN16" s="1204"/>
      <c r="AO16" s="287">
        <v>3298882</v>
      </c>
      <c r="AP16" s="287">
        <v>75084</v>
      </c>
      <c r="AQ16" s="288">
        <v>105180</v>
      </c>
      <c r="AR16" s="289">
        <v>-28.6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5" t="s">
        <v>523</v>
      </c>
      <c r="AL21" s="1206"/>
      <c r="AM21" s="1206"/>
      <c r="AN21" s="1207"/>
      <c r="AO21" s="300">
        <v>7.72</v>
      </c>
      <c r="AP21" s="301">
        <v>9.98</v>
      </c>
      <c r="AQ21" s="302">
        <v>-2.2599999999999998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5" t="s">
        <v>524</v>
      </c>
      <c r="AL22" s="1206"/>
      <c r="AM22" s="1206"/>
      <c r="AN22" s="1207"/>
      <c r="AO22" s="305">
        <v>96.7</v>
      </c>
      <c r="AP22" s="306">
        <v>97.3</v>
      </c>
      <c r="AQ22" s="307">
        <v>-0.6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8" t="s">
        <v>525</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70"/>
    </row>
    <row r="27" spans="1:46" ht="13.2" x14ac:dyDescent="0.2">
      <c r="A27" s="312"/>
      <c r="AO27" s="265"/>
      <c r="AP27" s="265"/>
      <c r="AQ27" s="265"/>
      <c r="AR27" s="265"/>
      <c r="AS27" s="265"/>
      <c r="AT27" s="265"/>
    </row>
    <row r="28" spans="1:46" ht="16.2" x14ac:dyDescent="0.2">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7" t="s">
        <v>506</v>
      </c>
      <c r="AP30" s="275"/>
      <c r="AQ30" s="276" t="s">
        <v>507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8"/>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9" t="s">
        <v>528</v>
      </c>
      <c r="AL32" s="1190"/>
      <c r="AM32" s="1190"/>
      <c r="AN32" s="1191"/>
      <c r="AO32" s="315">
        <v>2280695</v>
      </c>
      <c r="AP32" s="315">
        <v>51909</v>
      </c>
      <c r="AQ32" s="316">
        <v>67244</v>
      </c>
      <c r="AR32" s="317">
        <v>-22.8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9" t="s">
        <v>529</v>
      </c>
      <c r="AL33" s="1190"/>
      <c r="AM33" s="1190"/>
      <c r="AN33" s="1191"/>
      <c r="AO33" s="315" t="s">
        <v>515</v>
      </c>
      <c r="AP33" s="315" t="s">
        <v>515</v>
      </c>
      <c r="AQ33" s="316" t="s">
        <v>515</v>
      </c>
      <c r="AR33" s="317" t="s">
        <v>515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9" t="s">
        <v>530</v>
      </c>
      <c r="AL34" s="1190"/>
      <c r="AM34" s="1190"/>
      <c r="AN34" s="1191"/>
      <c r="AO34" s="315" t="s">
        <v>515</v>
      </c>
      <c r="AP34" s="315" t="s">
        <v>515</v>
      </c>
      <c r="AQ34" s="316">
        <v>8</v>
      </c>
      <c r="AR34" s="317" t="s">
        <v>515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9" t="s">
        <v>531</v>
      </c>
      <c r="AL35" s="1190"/>
      <c r="AM35" s="1190"/>
      <c r="AN35" s="1191"/>
      <c r="AO35" s="315">
        <v>8137</v>
      </c>
      <c r="AP35" s="315">
        <v>185</v>
      </c>
      <c r="AQ35" s="316">
        <v>18547</v>
      </c>
      <c r="AR35" s="317">
        <v>-99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9" t="s">
        <v>532</v>
      </c>
      <c r="AL36" s="1190"/>
      <c r="AM36" s="1190"/>
      <c r="AN36" s="1191"/>
      <c r="AO36" s="315">
        <v>416056</v>
      </c>
      <c r="AP36" s="315">
        <v>9470</v>
      </c>
      <c r="AQ36" s="316">
        <v>2991</v>
      </c>
      <c r="AR36" s="317">
        <v>216.6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9" t="s">
        <v>533</v>
      </c>
      <c r="AL37" s="1190"/>
      <c r="AM37" s="1190"/>
      <c r="AN37" s="1191"/>
      <c r="AO37" s="315">
        <v>83772</v>
      </c>
      <c r="AP37" s="315">
        <v>1907</v>
      </c>
      <c r="AQ37" s="316">
        <v>670</v>
      </c>
      <c r="AR37" s="317">
        <v>184.6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2" t="s">
        <v>534</v>
      </c>
      <c r="AL38" s="1193"/>
      <c r="AM38" s="1193"/>
      <c r="AN38" s="1194"/>
      <c r="AO38" s="318" t="s">
        <v>515</v>
      </c>
      <c r="AP38" s="318" t="s">
        <v>515</v>
      </c>
      <c r="AQ38" s="319">
        <v>2</v>
      </c>
      <c r="AR38" s="307" t="s">
        <v>515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2" t="s">
        <v>535</v>
      </c>
      <c r="AL39" s="1193"/>
      <c r="AM39" s="1193"/>
      <c r="AN39" s="1194"/>
      <c r="AO39" s="315">
        <v>-38083</v>
      </c>
      <c r="AP39" s="315">
        <v>-867</v>
      </c>
      <c r="AQ39" s="316">
        <v>-3165</v>
      </c>
      <c r="AR39" s="317">
        <v>-72.599999999999994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9" t="s">
        <v>536</v>
      </c>
      <c r="AL40" s="1190"/>
      <c r="AM40" s="1190"/>
      <c r="AN40" s="1191"/>
      <c r="AO40" s="315">
        <v>-2148459</v>
      </c>
      <c r="AP40" s="315">
        <v>-48900</v>
      </c>
      <c r="AQ40" s="316">
        <v>-61701</v>
      </c>
      <c r="AR40" s="317">
        <v>-20.7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5" t="s">
        <v>298</v>
      </c>
      <c r="AL41" s="1196"/>
      <c r="AM41" s="1196"/>
      <c r="AN41" s="1197"/>
      <c r="AO41" s="315">
        <v>602118</v>
      </c>
      <c r="AP41" s="315">
        <v>13704</v>
      </c>
      <c r="AQ41" s="316">
        <v>24597</v>
      </c>
      <c r="AR41" s="317">
        <v>-44.3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2" t="s">
        <v>506</v>
      </c>
      <c r="AN49" s="1184" t="s">
        <v>540</v>
      </c>
      <c r="AO49" s="1185"/>
      <c r="AP49" s="1185"/>
      <c r="AQ49" s="1185"/>
      <c r="AR49" s="118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3"/>
      <c r="AN50" s="331" t="s">
        <v>541</v>
      </c>
      <c r="AO50" s="332" t="s">
        <v>542</v>
      </c>
      <c r="AP50" s="333" t="s">
        <v>543</v>
      </c>
      <c r="AQ50" s="334" t="s">
        <v>544</v>
      </c>
      <c r="AR50" s="335" t="s">
        <v>545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2895459</v>
      </c>
      <c r="AN51" s="337">
        <v>62519</v>
      </c>
      <c r="AO51" s="338">
        <v>-32.700000000000003</v>
      </c>
      <c r="AP51" s="339">
        <v>85042</v>
      </c>
      <c r="AQ51" s="340">
        <v>7.8</v>
      </c>
      <c r="AR51" s="341">
        <v>-40.5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1000557</v>
      </c>
      <c r="AN52" s="345">
        <v>21604</v>
      </c>
      <c r="AO52" s="346">
        <v>-43.2</v>
      </c>
      <c r="AP52" s="347">
        <v>50806</v>
      </c>
      <c r="AQ52" s="348">
        <v>10.1</v>
      </c>
      <c r="AR52" s="349">
        <v>-53.3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4063208</v>
      </c>
      <c r="AN53" s="337">
        <v>88350</v>
      </c>
      <c r="AO53" s="338">
        <v>41.3</v>
      </c>
      <c r="AP53" s="339">
        <v>83774</v>
      </c>
      <c r="AQ53" s="340">
        <v>-1.5</v>
      </c>
      <c r="AR53" s="341">
        <v>42.8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1790952</v>
      </c>
      <c r="AN54" s="345">
        <v>38942</v>
      </c>
      <c r="AO54" s="346">
        <v>80.3</v>
      </c>
      <c r="AP54" s="347">
        <v>52179</v>
      </c>
      <c r="AQ54" s="348">
        <v>2.7</v>
      </c>
      <c r="AR54" s="349">
        <v>77.599999999999994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3809815</v>
      </c>
      <c r="AN55" s="337">
        <v>83506</v>
      </c>
      <c r="AO55" s="338">
        <v>-5.5</v>
      </c>
      <c r="AP55" s="339">
        <v>132981</v>
      </c>
      <c r="AQ55" s="340">
        <v>58.7</v>
      </c>
      <c r="AR55" s="341">
        <v>-64.2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1695927</v>
      </c>
      <c r="AN56" s="345">
        <v>37173</v>
      </c>
      <c r="AO56" s="346">
        <v>-4.5</v>
      </c>
      <c r="AP56" s="347">
        <v>56973</v>
      </c>
      <c r="AQ56" s="348">
        <v>9.1999999999999993</v>
      </c>
      <c r="AR56" s="349">
        <v>-13.7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3643894</v>
      </c>
      <c r="AN57" s="337">
        <v>81382</v>
      </c>
      <c r="AO57" s="338">
        <v>-2.5</v>
      </c>
      <c r="AP57" s="339">
        <v>128523</v>
      </c>
      <c r="AQ57" s="340">
        <v>-3.4</v>
      </c>
      <c r="AR57" s="341">
        <v>0.9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1907486</v>
      </c>
      <c r="AN58" s="345">
        <v>42602</v>
      </c>
      <c r="AO58" s="346">
        <v>14.6</v>
      </c>
      <c r="AP58" s="347">
        <v>56792</v>
      </c>
      <c r="AQ58" s="348">
        <v>-0.3</v>
      </c>
      <c r="AR58" s="349">
        <v>14.9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2809257</v>
      </c>
      <c r="AN59" s="337">
        <v>63940</v>
      </c>
      <c r="AO59" s="338">
        <v>-21.4</v>
      </c>
      <c r="AP59" s="339">
        <v>92919</v>
      </c>
      <c r="AQ59" s="340">
        <v>-27.7</v>
      </c>
      <c r="AR59" s="341">
        <v>6.3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1382735</v>
      </c>
      <c r="AN60" s="345">
        <v>31472</v>
      </c>
      <c r="AO60" s="346">
        <v>-26.1</v>
      </c>
      <c r="AP60" s="347">
        <v>54128</v>
      </c>
      <c r="AQ60" s="348">
        <v>-4.7</v>
      </c>
      <c r="AR60" s="349">
        <v>-21.4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3444327</v>
      </c>
      <c r="AN61" s="352">
        <v>75939</v>
      </c>
      <c r="AO61" s="353">
        <v>-4.2</v>
      </c>
      <c r="AP61" s="354">
        <v>104648</v>
      </c>
      <c r="AQ61" s="355">
        <v>6.8</v>
      </c>
      <c r="AR61" s="341">
        <v>-11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1555531</v>
      </c>
      <c r="AN62" s="345">
        <v>34359</v>
      </c>
      <c r="AO62" s="346">
        <v>4.2</v>
      </c>
      <c r="AP62" s="347">
        <v>54176</v>
      </c>
      <c r="AQ62" s="348">
        <v>3.4</v>
      </c>
      <c r="AR62" s="349">
        <v>0.8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UHWY6p0nVxYBf0Qgl/RnKOrYYADJndYS9SWrgJP/qgZktCsRnEcouqJbNvIfAZsAXMS+gcbP5h7rUIBFKO0xYw==" saltValue="mjokfYiVMn8ajZrBD4d6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0" spans="125:125" ht="13.5" hidden="1" customHeight="1" x14ac:dyDescent="0.2"/>
    <row r="121" spans="125:125" ht="13.5" hidden="1" customHeight="1" x14ac:dyDescent="0.2">
      <c r="DU121" s="262"/>
    </row>
  </sheetData>
  <sheetProtection algorithmName="SHA-512" hashValue="jzSckbXjdqj1PrrwmIDM0Ct2A8RGNegHyN208yMlSNjkPyxm8qQqf+hVROjsYcXbwQcbqwSV/ve438nVAnlbaQ==" saltValue="pu1wldlW9gGCpeoFmQgp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mARDR2baRSRRIx9XbTldXGKQlffl1EgTzMlNItz8zRWE5/tt1Hwfgr+OmD71Ww6WdDGSklP5TrW446fLqJ5xyA==" saltValue="2mnXfglepRfMpsYwWJfV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8" t="s">
        <v>3</v>
      </c>
      <c r="D47" s="1208"/>
      <c r="E47" s="1209"/>
      <c r="F47" s="11">
        <v>26.51</v>
      </c>
      <c r="G47" s="12">
        <v>26.26</v>
      </c>
      <c r="H47" s="12">
        <v>23.53</v>
      </c>
      <c r="I47" s="12">
        <v>23.06</v>
      </c>
      <c r="J47" s="13">
        <v>24.16</v>
      </c>
    </row>
    <row r="48" spans="2:10" ht="57.75" customHeight="1" x14ac:dyDescent="0.2">
      <c r="B48" s="14"/>
      <c r="C48" s="1210" t="s">
        <v>4</v>
      </c>
      <c r="D48" s="1210"/>
      <c r="E48" s="1211"/>
      <c r="F48" s="15">
        <v>7.33</v>
      </c>
      <c r="G48" s="16">
        <v>7.88</v>
      </c>
      <c r="H48" s="16">
        <v>4.6900000000000004</v>
      </c>
      <c r="I48" s="16">
        <v>6.1</v>
      </c>
      <c r="J48" s="17">
        <v>8.23</v>
      </c>
    </row>
    <row r="49" spans="2:10" ht="57.75" customHeight="1" thickBot="1" x14ac:dyDescent="0.25">
      <c r="B49" s="18"/>
      <c r="C49" s="1212" t="s">
        <v>5</v>
      </c>
      <c r="D49" s="1212"/>
      <c r="E49" s="1213"/>
      <c r="F49" s="19">
        <v>0.21</v>
      </c>
      <c r="G49" s="20">
        <v>0.8</v>
      </c>
      <c r="H49" s="20" t="s">
        <v>561</v>
      </c>
      <c r="I49" s="20">
        <v>1.51</v>
      </c>
      <c r="J49" s="21">
        <v>4.47</v>
      </c>
    </row>
    <row r="50" spans="2:10" ht="13.2" x14ac:dyDescent="0.2"/>
  </sheetData>
  <sheetProtection algorithmName="SHA-512" hashValue="9c+ZS5YCWdeK7iNIa66Nyx4aC7WC9Xraf7bgEszdUhJyElnaYMYuArCqwh2y1TTc9PGBq/AIejhGi7gox2yKOA==" saltValue="6nyy2UptwkJNpEXhVbf4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2023-11-06T04:13:59Z</cp:lastPrinted>
  <dcterms:created xsi:type="dcterms:W3CDTF">2023-02-20T05:37:47Z</dcterms:created>
  <dcterms:modified xsi:type="dcterms:W3CDTF">2023-11-06T04:24:13Z</dcterms:modified>
  <cp:category/>
</cp:coreProperties>
</file>